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ья о мощности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L12" i="1"/>
  <c r="P12" i="1" s="1"/>
  <c r="L13" i="1"/>
  <c r="L14" i="1"/>
  <c r="P14" i="1" s="1"/>
  <c r="L15" i="1"/>
  <c r="P15" i="1" s="1"/>
  <c r="L16" i="1"/>
  <c r="P16" i="1" s="1"/>
  <c r="L17" i="1"/>
  <c r="P17" i="1" s="1"/>
  <c r="L18" i="1"/>
  <c r="P18" i="1" s="1"/>
  <c r="L19" i="1"/>
  <c r="P19" i="1" s="1"/>
  <c r="L20" i="1"/>
  <c r="P20" i="1" s="1"/>
  <c r="L21" i="1"/>
  <c r="P21" i="1" s="1"/>
  <c r="L22" i="1"/>
  <c r="P22" i="1" s="1"/>
  <c r="L23" i="1"/>
  <c r="P23" i="1" s="1"/>
  <c r="L24" i="1"/>
  <c r="P24" i="1" s="1"/>
  <c r="L25" i="1"/>
  <c r="P25" i="1" s="1"/>
  <c r="L26" i="1"/>
  <c r="P26" i="1" s="1"/>
  <c r="L27" i="1"/>
  <c r="P27" i="1" s="1"/>
  <c r="L28" i="1"/>
  <c r="P28" i="1" s="1"/>
  <c r="L29" i="1"/>
  <c r="P29" i="1" s="1"/>
  <c r="L30" i="1"/>
  <c r="P30" i="1" s="1"/>
  <c r="L31" i="1"/>
  <c r="P31" i="1" s="1"/>
  <c r="L32" i="1"/>
  <c r="P32" i="1" s="1"/>
  <c r="L33" i="1"/>
  <c r="P33" i="1" s="1"/>
  <c r="L34" i="1"/>
  <c r="P34" i="1" s="1"/>
  <c r="L35" i="1"/>
  <c r="P35" i="1" s="1"/>
  <c r="L36" i="1"/>
  <c r="P36" i="1" s="1"/>
  <c r="L37" i="1"/>
  <c r="P37" i="1" s="1"/>
  <c r="L38" i="1"/>
  <c r="P38" i="1" s="1"/>
  <c r="L39" i="1"/>
  <c r="P39" i="1" s="1"/>
  <c r="L40" i="1"/>
  <c r="P40" i="1" s="1"/>
  <c r="L41" i="1"/>
  <c r="P41" i="1" s="1"/>
  <c r="L42" i="1"/>
  <c r="P42" i="1" s="1"/>
  <c r="L43" i="1"/>
  <c r="P43" i="1" s="1"/>
  <c r="L44" i="1"/>
  <c r="P44" i="1" s="1"/>
  <c r="L45" i="1"/>
  <c r="P45" i="1" s="1"/>
  <c r="L46" i="1"/>
  <c r="P46" i="1" s="1"/>
  <c r="L47" i="1"/>
  <c r="P47" i="1" s="1"/>
  <c r="L48" i="1"/>
  <c r="P48" i="1" s="1"/>
  <c r="L49" i="1"/>
  <c r="P49" i="1" s="1"/>
  <c r="L50" i="1"/>
  <c r="P50" i="1" s="1"/>
  <c r="L51" i="1"/>
  <c r="P51" i="1" s="1"/>
  <c r="L52" i="1"/>
  <c r="P52" i="1" s="1"/>
  <c r="L53" i="1"/>
  <c r="P53" i="1" s="1"/>
  <c r="L54" i="1"/>
  <c r="P54" i="1" s="1"/>
  <c r="L55" i="1"/>
  <c r="P55" i="1" s="1"/>
  <c r="L56" i="1"/>
  <c r="P56" i="1" s="1"/>
  <c r="L57" i="1"/>
  <c r="P57" i="1" s="1"/>
  <c r="L58" i="1"/>
  <c r="P58" i="1" s="1"/>
  <c r="L59" i="1"/>
  <c r="P59" i="1" s="1"/>
  <c r="L60" i="1"/>
  <c r="P60" i="1" s="1"/>
  <c r="L61" i="1"/>
  <c r="P61" i="1" s="1"/>
  <c r="L62" i="1"/>
  <c r="P62" i="1" s="1"/>
  <c r="L63" i="1"/>
  <c r="P63" i="1" s="1"/>
  <c r="L64" i="1"/>
  <c r="P64" i="1" s="1"/>
  <c r="L65" i="1"/>
  <c r="P65" i="1" s="1"/>
  <c r="L66" i="1"/>
  <c r="P66" i="1" s="1"/>
  <c r="L67" i="1"/>
  <c r="P67" i="1" s="1"/>
  <c r="L68" i="1"/>
  <c r="P68" i="1" s="1"/>
  <c r="Q68" i="1" s="1"/>
  <c r="L69" i="1"/>
  <c r="P69" i="1" s="1"/>
  <c r="L70" i="1"/>
  <c r="P70" i="1" s="1"/>
  <c r="L71" i="1"/>
  <c r="P71" i="1" s="1"/>
  <c r="L72" i="1"/>
  <c r="P72" i="1" s="1"/>
  <c r="L73" i="1"/>
  <c r="P73" i="1" s="1"/>
  <c r="L74" i="1"/>
  <c r="P74" i="1" s="1"/>
  <c r="L75" i="1"/>
  <c r="P75" i="1" s="1"/>
  <c r="L76" i="1"/>
  <c r="P76" i="1" s="1"/>
  <c r="L77" i="1"/>
  <c r="P77" i="1" s="1"/>
  <c r="L78" i="1"/>
  <c r="P78" i="1" s="1"/>
  <c r="L79" i="1"/>
  <c r="P79" i="1" s="1"/>
  <c r="L80" i="1"/>
  <c r="P80" i="1" s="1"/>
  <c r="L81" i="1"/>
  <c r="P81" i="1" s="1"/>
  <c r="L82" i="1"/>
  <c r="P82" i="1" s="1"/>
  <c r="L83" i="1"/>
  <c r="P83" i="1" s="1"/>
  <c r="L84" i="1"/>
  <c r="P84" i="1" s="1"/>
  <c r="L85" i="1"/>
  <c r="P85" i="1" s="1"/>
  <c r="L86" i="1"/>
  <c r="P86" i="1" s="1"/>
  <c r="L87" i="1"/>
  <c r="P87" i="1" s="1"/>
  <c r="L88" i="1"/>
  <c r="P88" i="1" s="1"/>
  <c r="L89" i="1"/>
  <c r="P89" i="1" s="1"/>
  <c r="L90" i="1"/>
  <c r="P90" i="1" s="1"/>
  <c r="L91" i="1"/>
  <c r="P91" i="1" s="1"/>
  <c r="L92" i="1"/>
  <c r="P92" i="1" s="1"/>
  <c r="L93" i="1"/>
  <c r="P93" i="1" s="1"/>
  <c r="L94" i="1"/>
  <c r="P94" i="1" s="1"/>
  <c r="L95" i="1"/>
  <c r="P95" i="1" s="1"/>
  <c r="L96" i="1"/>
  <c r="P96" i="1" s="1"/>
  <c r="L97" i="1"/>
  <c r="P97" i="1" s="1"/>
  <c r="L98" i="1"/>
  <c r="P98" i="1" s="1"/>
  <c r="L99" i="1"/>
  <c r="P99" i="1" s="1"/>
  <c r="L100" i="1"/>
  <c r="P100" i="1" s="1"/>
  <c r="Q100" i="1" s="1"/>
  <c r="L101" i="1"/>
  <c r="P101" i="1" s="1"/>
  <c r="L102" i="1"/>
  <c r="P102" i="1" s="1"/>
  <c r="L103" i="1"/>
  <c r="P103" i="1" s="1"/>
  <c r="L104" i="1"/>
  <c r="P104" i="1" s="1"/>
  <c r="L105" i="1"/>
  <c r="P105" i="1" s="1"/>
  <c r="L106" i="1"/>
  <c r="P106" i="1" s="1"/>
  <c r="L107" i="1"/>
  <c r="P107" i="1" s="1"/>
  <c r="L108" i="1"/>
  <c r="P108" i="1" s="1"/>
  <c r="L109" i="1"/>
  <c r="P109" i="1" s="1"/>
  <c r="L110" i="1"/>
  <c r="P110" i="1" s="1"/>
  <c r="L111" i="1"/>
  <c r="P111" i="1" s="1"/>
  <c r="L112" i="1"/>
  <c r="P112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F12" i="1"/>
  <c r="F13" i="1"/>
  <c r="F14" i="1"/>
  <c r="F15" i="1"/>
  <c r="F16" i="1"/>
  <c r="F17" i="1"/>
  <c r="F18" i="1"/>
  <c r="F19" i="1"/>
  <c r="I19" i="1" s="1"/>
  <c r="F20" i="1"/>
  <c r="F21" i="1"/>
  <c r="F22" i="1"/>
  <c r="F23" i="1"/>
  <c r="F24" i="1"/>
  <c r="F25" i="1"/>
  <c r="F26" i="1"/>
  <c r="F27" i="1"/>
  <c r="I27" i="1" s="1"/>
  <c r="F28" i="1"/>
  <c r="F29" i="1"/>
  <c r="F30" i="1"/>
  <c r="F31" i="1"/>
  <c r="F32" i="1"/>
  <c r="F33" i="1"/>
  <c r="F34" i="1"/>
  <c r="F35" i="1"/>
  <c r="I35" i="1" s="1"/>
  <c r="F36" i="1"/>
  <c r="F37" i="1"/>
  <c r="F38" i="1"/>
  <c r="F39" i="1"/>
  <c r="F40" i="1"/>
  <c r="F41" i="1"/>
  <c r="F42" i="1"/>
  <c r="F43" i="1"/>
  <c r="I43" i="1" s="1"/>
  <c r="F44" i="1"/>
  <c r="F45" i="1"/>
  <c r="F46" i="1"/>
  <c r="F47" i="1"/>
  <c r="F48" i="1"/>
  <c r="F49" i="1"/>
  <c r="F50" i="1"/>
  <c r="F51" i="1"/>
  <c r="I51" i="1" s="1"/>
  <c r="F52" i="1"/>
  <c r="F53" i="1"/>
  <c r="F54" i="1"/>
  <c r="F55" i="1"/>
  <c r="F56" i="1"/>
  <c r="F57" i="1"/>
  <c r="F58" i="1"/>
  <c r="F59" i="1"/>
  <c r="I59" i="1" s="1"/>
  <c r="F60" i="1"/>
  <c r="F61" i="1"/>
  <c r="F62" i="1"/>
  <c r="F63" i="1"/>
  <c r="F64" i="1"/>
  <c r="F65" i="1"/>
  <c r="F66" i="1"/>
  <c r="F67" i="1"/>
  <c r="I67" i="1" s="1"/>
  <c r="F68" i="1"/>
  <c r="F69" i="1"/>
  <c r="F70" i="1"/>
  <c r="F71" i="1"/>
  <c r="F72" i="1"/>
  <c r="F73" i="1"/>
  <c r="F74" i="1"/>
  <c r="F75" i="1"/>
  <c r="I75" i="1" s="1"/>
  <c r="F76" i="1"/>
  <c r="F77" i="1"/>
  <c r="F78" i="1"/>
  <c r="F79" i="1"/>
  <c r="F80" i="1"/>
  <c r="F81" i="1"/>
  <c r="F82" i="1"/>
  <c r="F83" i="1"/>
  <c r="I83" i="1" s="1"/>
  <c r="F84" i="1"/>
  <c r="F85" i="1"/>
  <c r="F86" i="1"/>
  <c r="F87" i="1"/>
  <c r="F88" i="1"/>
  <c r="F89" i="1"/>
  <c r="F90" i="1"/>
  <c r="F91" i="1"/>
  <c r="I91" i="1" s="1"/>
  <c r="F92" i="1"/>
  <c r="F93" i="1"/>
  <c r="F94" i="1"/>
  <c r="F95" i="1"/>
  <c r="F96" i="1"/>
  <c r="F97" i="1"/>
  <c r="F98" i="1"/>
  <c r="F99" i="1"/>
  <c r="I99" i="1" s="1"/>
  <c r="F100" i="1"/>
  <c r="F101" i="1"/>
  <c r="F102" i="1"/>
  <c r="F103" i="1"/>
  <c r="F104" i="1"/>
  <c r="F105" i="1"/>
  <c r="F106" i="1"/>
  <c r="F107" i="1"/>
  <c r="I107" i="1" s="1"/>
  <c r="F108" i="1"/>
  <c r="F109" i="1"/>
  <c r="F110" i="1"/>
  <c r="F111" i="1"/>
  <c r="F11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D11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P13" i="1"/>
  <c r="H110" i="1" l="1"/>
  <c r="H102" i="1"/>
  <c r="H94" i="1"/>
  <c r="H86" i="1"/>
  <c r="H78" i="1"/>
  <c r="H70" i="1"/>
  <c r="H62" i="1"/>
  <c r="H54" i="1"/>
  <c r="H46" i="1"/>
  <c r="H109" i="1"/>
  <c r="H101" i="1"/>
  <c r="H93" i="1"/>
  <c r="H85" i="1"/>
  <c r="H77" i="1"/>
  <c r="H69" i="1"/>
  <c r="H61" i="1"/>
  <c r="H53" i="1"/>
  <c r="H45" i="1"/>
  <c r="I98" i="1"/>
  <c r="J98" i="1" s="1"/>
  <c r="I66" i="1"/>
  <c r="J66" i="1" s="1"/>
  <c r="I58" i="1"/>
  <c r="J58" i="1" s="1"/>
  <c r="I90" i="1"/>
  <c r="J90" i="1" s="1"/>
  <c r="I74" i="1"/>
  <c r="J74" i="1" s="1"/>
  <c r="I42" i="1"/>
  <c r="I106" i="1"/>
  <c r="J106" i="1" s="1"/>
  <c r="M106" i="1" s="1"/>
  <c r="I82" i="1"/>
  <c r="J82" i="1" s="1"/>
  <c r="M82" i="1" s="1"/>
  <c r="I50" i="1"/>
  <c r="J50" i="1" s="1"/>
  <c r="H25" i="1"/>
  <c r="H32" i="1"/>
  <c r="H33" i="1"/>
  <c r="H40" i="1"/>
  <c r="H24" i="1"/>
  <c r="H106" i="1"/>
  <c r="H98" i="1"/>
  <c r="H90" i="1"/>
  <c r="H82" i="1"/>
  <c r="H74" i="1"/>
  <c r="H66" i="1"/>
  <c r="H58" i="1"/>
  <c r="H50" i="1"/>
  <c r="H17" i="1"/>
  <c r="H16" i="1"/>
  <c r="H41" i="1"/>
  <c r="H111" i="1"/>
  <c r="H103" i="1"/>
  <c r="H95" i="1"/>
  <c r="H87" i="1"/>
  <c r="H79" i="1"/>
  <c r="H71" i="1"/>
  <c r="H63" i="1"/>
  <c r="H55" i="1"/>
  <c r="H47" i="1"/>
  <c r="I108" i="1"/>
  <c r="J108" i="1" s="1"/>
  <c r="I100" i="1"/>
  <c r="J100" i="1" s="1"/>
  <c r="M100" i="1" s="1"/>
  <c r="I92" i="1"/>
  <c r="J92" i="1" s="1"/>
  <c r="I84" i="1"/>
  <c r="J84" i="1" s="1"/>
  <c r="I76" i="1"/>
  <c r="J76" i="1" s="1"/>
  <c r="I68" i="1"/>
  <c r="J68" i="1" s="1"/>
  <c r="I60" i="1"/>
  <c r="J60" i="1" s="1"/>
  <c r="I52" i="1"/>
  <c r="J52" i="1" s="1"/>
  <c r="M52" i="1" s="1"/>
  <c r="I44" i="1"/>
  <c r="I36" i="1"/>
  <c r="J36" i="1" s="1"/>
  <c r="I28" i="1"/>
  <c r="J28" i="1" s="1"/>
  <c r="I20" i="1"/>
  <c r="I12" i="1"/>
  <c r="H108" i="1"/>
  <c r="H100" i="1"/>
  <c r="H92" i="1"/>
  <c r="H84" i="1"/>
  <c r="H76" i="1"/>
  <c r="H68" i="1"/>
  <c r="H60" i="1"/>
  <c r="H52" i="1"/>
  <c r="H107" i="1"/>
  <c r="H99" i="1"/>
  <c r="H91" i="1"/>
  <c r="H83" i="1"/>
  <c r="H75" i="1"/>
  <c r="H67" i="1"/>
  <c r="H59" i="1"/>
  <c r="H51" i="1"/>
  <c r="H105" i="1"/>
  <c r="H97" i="1"/>
  <c r="H89" i="1"/>
  <c r="H81" i="1"/>
  <c r="H73" i="1"/>
  <c r="H65" i="1"/>
  <c r="H57" i="1"/>
  <c r="H49" i="1"/>
  <c r="H112" i="1"/>
  <c r="H104" i="1"/>
  <c r="H96" i="1"/>
  <c r="H88" i="1"/>
  <c r="H80" i="1"/>
  <c r="H72" i="1"/>
  <c r="H64" i="1"/>
  <c r="H56" i="1"/>
  <c r="H48" i="1"/>
  <c r="I34" i="1"/>
  <c r="I26" i="1"/>
  <c r="J26" i="1" s="1"/>
  <c r="I18" i="1"/>
  <c r="I105" i="1"/>
  <c r="J105" i="1" s="1"/>
  <c r="I97" i="1"/>
  <c r="J97" i="1" s="1"/>
  <c r="I89" i="1"/>
  <c r="J89" i="1" s="1"/>
  <c r="I81" i="1"/>
  <c r="J81" i="1" s="1"/>
  <c r="I73" i="1"/>
  <c r="J73" i="1" s="1"/>
  <c r="I65" i="1"/>
  <c r="J65" i="1" s="1"/>
  <c r="I57" i="1"/>
  <c r="J57" i="1" s="1"/>
  <c r="M57" i="1" s="1"/>
  <c r="I49" i="1"/>
  <c r="J49" i="1" s="1"/>
  <c r="I41" i="1"/>
  <c r="J41" i="1" s="1"/>
  <c r="I33" i="1"/>
  <c r="J33" i="1" s="1"/>
  <c r="I25" i="1"/>
  <c r="J25" i="1" s="1"/>
  <c r="I17" i="1"/>
  <c r="J17" i="1" s="1"/>
  <c r="I112" i="1"/>
  <c r="J112" i="1" s="1"/>
  <c r="I104" i="1"/>
  <c r="J104" i="1" s="1"/>
  <c r="I96" i="1"/>
  <c r="J96" i="1" s="1"/>
  <c r="I88" i="1"/>
  <c r="J88" i="1" s="1"/>
  <c r="I80" i="1"/>
  <c r="J80" i="1" s="1"/>
  <c r="I72" i="1"/>
  <c r="J72" i="1" s="1"/>
  <c r="I64" i="1"/>
  <c r="J64" i="1" s="1"/>
  <c r="I56" i="1"/>
  <c r="J56" i="1" s="1"/>
  <c r="I48" i="1"/>
  <c r="J48" i="1" s="1"/>
  <c r="I40" i="1"/>
  <c r="J40" i="1" s="1"/>
  <c r="I32" i="1"/>
  <c r="J32" i="1" s="1"/>
  <c r="I24" i="1"/>
  <c r="J24" i="1" s="1"/>
  <c r="I16" i="1"/>
  <c r="J16" i="1" s="1"/>
  <c r="I111" i="1"/>
  <c r="J111" i="1" s="1"/>
  <c r="I95" i="1"/>
  <c r="J95" i="1" s="1"/>
  <c r="I79" i="1"/>
  <c r="J79" i="1" s="1"/>
  <c r="I63" i="1"/>
  <c r="J63" i="1" s="1"/>
  <c r="I31" i="1"/>
  <c r="J31" i="1" s="1"/>
  <c r="I110" i="1"/>
  <c r="J110" i="1" s="1"/>
  <c r="I102" i="1"/>
  <c r="J102" i="1" s="1"/>
  <c r="I94" i="1"/>
  <c r="J94" i="1" s="1"/>
  <c r="I86" i="1"/>
  <c r="J86" i="1" s="1"/>
  <c r="I78" i="1"/>
  <c r="J78" i="1" s="1"/>
  <c r="I70" i="1"/>
  <c r="J70" i="1" s="1"/>
  <c r="I62" i="1"/>
  <c r="J62" i="1" s="1"/>
  <c r="I54" i="1"/>
  <c r="J54" i="1" s="1"/>
  <c r="I46" i="1"/>
  <c r="J46" i="1" s="1"/>
  <c r="I38" i="1"/>
  <c r="J38" i="1" s="1"/>
  <c r="I30" i="1"/>
  <c r="I22" i="1"/>
  <c r="I14" i="1"/>
  <c r="H43" i="1"/>
  <c r="H35" i="1"/>
  <c r="H27" i="1"/>
  <c r="H19" i="1"/>
  <c r="I103" i="1"/>
  <c r="J103" i="1" s="1"/>
  <c r="I87" i="1"/>
  <c r="J87" i="1" s="1"/>
  <c r="I71" i="1"/>
  <c r="J71" i="1" s="1"/>
  <c r="I55" i="1"/>
  <c r="J55" i="1" s="1"/>
  <c r="I47" i="1"/>
  <c r="J47" i="1" s="1"/>
  <c r="I39" i="1"/>
  <c r="I23" i="1"/>
  <c r="I15" i="1"/>
  <c r="I109" i="1"/>
  <c r="J109" i="1" s="1"/>
  <c r="I101" i="1"/>
  <c r="J101" i="1" s="1"/>
  <c r="I93" i="1"/>
  <c r="J93" i="1" s="1"/>
  <c r="I85" i="1"/>
  <c r="J85" i="1" s="1"/>
  <c r="I77" i="1"/>
  <c r="J77" i="1" s="1"/>
  <c r="I69" i="1"/>
  <c r="J69" i="1" s="1"/>
  <c r="I61" i="1"/>
  <c r="J61" i="1" s="1"/>
  <c r="I53" i="1"/>
  <c r="J53" i="1" s="1"/>
  <c r="I45" i="1"/>
  <c r="J45" i="1" s="1"/>
  <c r="I37" i="1"/>
  <c r="I29" i="1"/>
  <c r="I21" i="1"/>
  <c r="J21" i="1" s="1"/>
  <c r="I13" i="1"/>
  <c r="H31" i="1"/>
  <c r="H15" i="1"/>
  <c r="H38" i="1"/>
  <c r="H22" i="1"/>
  <c r="H37" i="1"/>
  <c r="H29" i="1"/>
  <c r="H21" i="1"/>
  <c r="H13" i="1"/>
  <c r="H39" i="1"/>
  <c r="H23" i="1"/>
  <c r="H30" i="1"/>
  <c r="H14" i="1"/>
  <c r="H44" i="1"/>
  <c r="H36" i="1"/>
  <c r="H28" i="1"/>
  <c r="H20" i="1"/>
  <c r="H12" i="1"/>
  <c r="H42" i="1"/>
  <c r="H34" i="1"/>
  <c r="H26" i="1"/>
  <c r="H18" i="1"/>
  <c r="Q95" i="1"/>
  <c r="Q87" i="1"/>
  <c r="Q79" i="1"/>
  <c r="Q71" i="1"/>
  <c r="Q63" i="1"/>
  <c r="Q39" i="1"/>
  <c r="Q31" i="1"/>
  <c r="Q102" i="1"/>
  <c r="Q14" i="1"/>
  <c r="Q110" i="1"/>
  <c r="Q94" i="1"/>
  <c r="Q86" i="1"/>
  <c r="Q62" i="1"/>
  <c r="Q46" i="1"/>
  <c r="Q38" i="1"/>
  <c r="Q22" i="1"/>
  <c r="Q73" i="1"/>
  <c r="Q49" i="1"/>
  <c r="Q17" i="1"/>
  <c r="Q112" i="1"/>
  <c r="Q80" i="1"/>
  <c r="Q72" i="1"/>
  <c r="Q48" i="1"/>
  <c r="Q16" i="1"/>
  <c r="Q24" i="1"/>
  <c r="Q50" i="1"/>
  <c r="Q101" i="1"/>
  <c r="Q85" i="1"/>
  <c r="Q77" i="1"/>
  <c r="Q61" i="1"/>
  <c r="Q45" i="1"/>
  <c r="Q37" i="1"/>
  <c r="Q13" i="1"/>
  <c r="Q92" i="1"/>
  <c r="Q84" i="1"/>
  <c r="Q76" i="1"/>
  <c r="Q60" i="1"/>
  <c r="Q52" i="1"/>
  <c r="Q44" i="1"/>
  <c r="Q36" i="1"/>
  <c r="Q12" i="1"/>
  <c r="Q54" i="1"/>
  <c r="Q107" i="1"/>
  <c r="Q99" i="1"/>
  <c r="Q91" i="1"/>
  <c r="Q83" i="1"/>
  <c r="Q75" i="1"/>
  <c r="Q67" i="1"/>
  <c r="Q59" i="1"/>
  <c r="Q51" i="1"/>
  <c r="Q43" i="1"/>
  <c r="Q35" i="1"/>
  <c r="Q27" i="1"/>
  <c r="Q19" i="1"/>
  <c r="Q55" i="1"/>
  <c r="Q30" i="1"/>
  <c r="Q93" i="1"/>
  <c r="Q69" i="1"/>
  <c r="Q108" i="1"/>
  <c r="Q20" i="1"/>
  <c r="Q103" i="1"/>
  <c r="Q78" i="1"/>
  <c r="Q53" i="1"/>
  <c r="Q29" i="1"/>
  <c r="Q21" i="1"/>
  <c r="Q106" i="1"/>
  <c r="Q90" i="1"/>
  <c r="Q74" i="1"/>
  <c r="Q58" i="1"/>
  <c r="Q42" i="1"/>
  <c r="Q34" i="1"/>
  <c r="Q26" i="1"/>
  <c r="Q18" i="1"/>
  <c r="Q105" i="1"/>
  <c r="Q97" i="1"/>
  <c r="Q89" i="1"/>
  <c r="Q81" i="1"/>
  <c r="Q65" i="1"/>
  <c r="Q57" i="1"/>
  <c r="Q33" i="1"/>
  <c r="Q25" i="1"/>
  <c r="Q70" i="1"/>
  <c r="Q109" i="1"/>
  <c r="Q98" i="1"/>
  <c r="Q82" i="1"/>
  <c r="Q66" i="1"/>
  <c r="Q104" i="1"/>
  <c r="Q96" i="1"/>
  <c r="Q88" i="1"/>
  <c r="Q64" i="1"/>
  <c r="Q56" i="1"/>
  <c r="Q40" i="1"/>
  <c r="Q32" i="1"/>
  <c r="Q41" i="1"/>
  <c r="Q28" i="1"/>
  <c r="Q15" i="1"/>
  <c r="Q47" i="1"/>
  <c r="Q111" i="1"/>
  <c r="Q23" i="1"/>
  <c r="J107" i="1"/>
  <c r="J91" i="1"/>
  <c r="J67" i="1"/>
  <c r="J51" i="1"/>
  <c r="J35" i="1"/>
  <c r="J19" i="1"/>
  <c r="J75" i="1"/>
  <c r="J99" i="1"/>
  <c r="J83" i="1"/>
  <c r="J59" i="1"/>
  <c r="J43" i="1"/>
  <c r="J27" i="1"/>
  <c r="J18" i="1" l="1"/>
  <c r="M18" i="1" s="1"/>
  <c r="S18" i="1" s="1"/>
  <c r="J20" i="1"/>
  <c r="M20" i="1" s="1"/>
  <c r="S20" i="1" s="1"/>
  <c r="J42" i="1"/>
  <c r="M42" i="1" s="1"/>
  <c r="S42" i="1" s="1"/>
  <c r="J44" i="1"/>
  <c r="J34" i="1"/>
  <c r="M34" i="1" s="1"/>
  <c r="S34" i="1" s="1"/>
  <c r="J23" i="1"/>
  <c r="M23" i="1" s="1"/>
  <c r="S23" i="1" s="1"/>
  <c r="J39" i="1"/>
  <c r="M39" i="1" s="1"/>
  <c r="N39" i="1" s="1"/>
  <c r="J14" i="1"/>
  <c r="M14" i="1" s="1"/>
  <c r="S14" i="1" s="1"/>
  <c r="J22" i="1"/>
  <c r="M22" i="1" s="1"/>
  <c r="S22" i="1" s="1"/>
  <c r="J13" i="1"/>
  <c r="M13" i="1" s="1"/>
  <c r="S13" i="1" s="1"/>
  <c r="J29" i="1"/>
  <c r="M29" i="1" s="1"/>
  <c r="N29" i="1" s="1"/>
  <c r="J15" i="1"/>
  <c r="M15" i="1" s="1"/>
  <c r="N15" i="1" s="1"/>
  <c r="J30" i="1"/>
  <c r="M30" i="1" s="1"/>
  <c r="N30" i="1" s="1"/>
  <c r="J37" i="1"/>
  <c r="M37" i="1" s="1"/>
  <c r="N37" i="1" s="1"/>
  <c r="M50" i="1"/>
  <c r="S50" i="1" s="1"/>
  <c r="M41" i="1"/>
  <c r="S41" i="1" s="1"/>
  <c r="M105" i="1"/>
  <c r="S105" i="1" s="1"/>
  <c r="M67" i="1"/>
  <c r="N67" i="1" s="1"/>
  <c r="M88" i="1"/>
  <c r="S88" i="1" s="1"/>
  <c r="M68" i="1"/>
  <c r="N68" i="1" s="1"/>
  <c r="M21" i="1"/>
  <c r="N21" i="1" s="1"/>
  <c r="M85" i="1"/>
  <c r="S85" i="1" s="1"/>
  <c r="M46" i="1"/>
  <c r="S46" i="1" s="1"/>
  <c r="M24" i="1"/>
  <c r="S24" i="1" s="1"/>
  <c r="M104" i="1"/>
  <c r="N104" i="1" s="1"/>
  <c r="M49" i="1"/>
  <c r="S49" i="1" s="1"/>
  <c r="M91" i="1"/>
  <c r="N91" i="1" s="1"/>
  <c r="M76" i="1"/>
  <c r="N76" i="1" s="1"/>
  <c r="M93" i="1"/>
  <c r="S93" i="1" s="1"/>
  <c r="M62" i="1"/>
  <c r="N62" i="1" s="1"/>
  <c r="M32" i="1"/>
  <c r="S32" i="1" s="1"/>
  <c r="M112" i="1"/>
  <c r="S112" i="1" s="1"/>
  <c r="M47" i="1"/>
  <c r="S47" i="1" s="1"/>
  <c r="M66" i="1"/>
  <c r="S66" i="1" s="1"/>
  <c r="M58" i="1"/>
  <c r="S58" i="1" s="1"/>
  <c r="M107" i="1"/>
  <c r="S107" i="1" s="1"/>
  <c r="M84" i="1"/>
  <c r="N84" i="1" s="1"/>
  <c r="M109" i="1"/>
  <c r="N109" i="1" s="1"/>
  <c r="M94" i="1"/>
  <c r="S94" i="1" s="1"/>
  <c r="M40" i="1"/>
  <c r="S40" i="1" s="1"/>
  <c r="M55" i="1"/>
  <c r="N55" i="1" s="1"/>
  <c r="M27" i="1"/>
  <c r="S27" i="1" s="1"/>
  <c r="M90" i="1"/>
  <c r="S90" i="1" s="1"/>
  <c r="M65" i="1"/>
  <c r="N65" i="1" s="1"/>
  <c r="M74" i="1"/>
  <c r="N74" i="1" s="1"/>
  <c r="M78" i="1"/>
  <c r="S78" i="1" s="1"/>
  <c r="M28" i="1"/>
  <c r="S28" i="1" s="1"/>
  <c r="M92" i="1"/>
  <c r="N92" i="1" s="1"/>
  <c r="M45" i="1"/>
  <c r="S45" i="1" s="1"/>
  <c r="M48" i="1"/>
  <c r="S48" i="1" s="1"/>
  <c r="M63" i="1"/>
  <c r="N63" i="1" s="1"/>
  <c r="M43" i="1"/>
  <c r="S43" i="1" s="1"/>
  <c r="M75" i="1"/>
  <c r="S75" i="1" s="1"/>
  <c r="M73" i="1"/>
  <c r="S73" i="1" s="1"/>
  <c r="M98" i="1"/>
  <c r="N98" i="1" s="1"/>
  <c r="M102" i="1"/>
  <c r="S102" i="1" s="1"/>
  <c r="M36" i="1"/>
  <c r="S36" i="1" s="1"/>
  <c r="M53" i="1"/>
  <c r="N53" i="1" s="1"/>
  <c r="M86" i="1"/>
  <c r="S86" i="1" s="1"/>
  <c r="M38" i="1"/>
  <c r="S38" i="1" s="1"/>
  <c r="M56" i="1"/>
  <c r="S56" i="1" s="1"/>
  <c r="M79" i="1"/>
  <c r="S79" i="1" s="1"/>
  <c r="M59" i="1"/>
  <c r="S59" i="1" s="1"/>
  <c r="M17" i="1"/>
  <c r="N17" i="1" s="1"/>
  <c r="M81" i="1"/>
  <c r="S81" i="1" s="1"/>
  <c r="M19" i="1"/>
  <c r="N19" i="1" s="1"/>
  <c r="M110" i="1"/>
  <c r="N110" i="1" s="1"/>
  <c r="M44" i="1"/>
  <c r="S44" i="1" s="1"/>
  <c r="M108" i="1"/>
  <c r="N108" i="1" s="1"/>
  <c r="M61" i="1"/>
  <c r="N61" i="1" s="1"/>
  <c r="M101" i="1"/>
  <c r="N101" i="1" s="1"/>
  <c r="M54" i="1"/>
  <c r="S54" i="1" s="1"/>
  <c r="M64" i="1"/>
  <c r="N64" i="1" s="1"/>
  <c r="M95" i="1"/>
  <c r="N95" i="1" s="1"/>
  <c r="M83" i="1"/>
  <c r="S83" i="1" s="1"/>
  <c r="M25" i="1"/>
  <c r="S25" i="1" s="1"/>
  <c r="M89" i="1"/>
  <c r="S89" i="1" s="1"/>
  <c r="M35" i="1"/>
  <c r="N35" i="1" s="1"/>
  <c r="M71" i="1"/>
  <c r="S71" i="1" s="1"/>
  <c r="M87" i="1"/>
  <c r="S87" i="1" s="1"/>
  <c r="M69" i="1"/>
  <c r="S69" i="1" s="1"/>
  <c r="M70" i="1"/>
  <c r="S70" i="1" s="1"/>
  <c r="M80" i="1"/>
  <c r="S80" i="1" s="1"/>
  <c r="M103" i="1"/>
  <c r="N103" i="1" s="1"/>
  <c r="M26" i="1"/>
  <c r="S26" i="1" s="1"/>
  <c r="M99" i="1"/>
  <c r="S99" i="1" s="1"/>
  <c r="M33" i="1"/>
  <c r="N33" i="1" s="1"/>
  <c r="M97" i="1"/>
  <c r="N97" i="1" s="1"/>
  <c r="M51" i="1"/>
  <c r="S51" i="1" s="1"/>
  <c r="M72" i="1"/>
  <c r="S72" i="1" s="1"/>
  <c r="M60" i="1"/>
  <c r="N60" i="1" s="1"/>
  <c r="M77" i="1"/>
  <c r="S77" i="1" s="1"/>
  <c r="M16" i="1"/>
  <c r="S16" i="1" s="1"/>
  <c r="M96" i="1"/>
  <c r="S96" i="1" s="1"/>
  <c r="M31" i="1"/>
  <c r="N31" i="1" s="1"/>
  <c r="M111" i="1"/>
  <c r="S111" i="1" s="1"/>
  <c r="S52" i="1"/>
  <c r="S100" i="1"/>
  <c r="S82" i="1"/>
  <c r="S106" i="1"/>
  <c r="S57" i="1"/>
  <c r="N99" i="1" l="1"/>
  <c r="N27" i="1"/>
  <c r="N75" i="1"/>
  <c r="N59" i="1"/>
  <c r="N107" i="1"/>
  <c r="N41" i="1"/>
  <c r="N86" i="1"/>
  <c r="N36" i="1"/>
  <c r="N23" i="1"/>
  <c r="N78" i="1"/>
  <c r="N111" i="1"/>
  <c r="S95" i="1"/>
  <c r="N54" i="1"/>
  <c r="N50" i="1"/>
  <c r="N49" i="1"/>
  <c r="N16" i="1"/>
  <c r="S30" i="1"/>
  <c r="N73" i="1"/>
  <c r="N51" i="1"/>
  <c r="N102" i="1"/>
  <c r="N32" i="1"/>
  <c r="N83" i="1"/>
  <c r="S98" i="1"/>
  <c r="N43" i="1"/>
  <c r="N58" i="1"/>
  <c r="N88" i="1"/>
  <c r="S110" i="1"/>
  <c r="N18" i="1"/>
  <c r="N66" i="1"/>
  <c r="N94" i="1"/>
  <c r="N69" i="1"/>
  <c r="N112" i="1"/>
  <c r="S35" i="1"/>
  <c r="S109" i="1"/>
  <c r="S29" i="1"/>
  <c r="S31" i="1"/>
  <c r="N93" i="1"/>
  <c r="N87" i="1"/>
  <c r="N56" i="1"/>
  <c r="N46" i="1"/>
  <c r="N77" i="1"/>
  <c r="N71" i="1"/>
  <c r="N38" i="1"/>
  <c r="S101" i="1"/>
  <c r="N70" i="1"/>
  <c r="N25" i="1"/>
  <c r="N96" i="1"/>
  <c r="N89" i="1"/>
  <c r="S97" i="1"/>
  <c r="S15" i="1"/>
  <c r="S19" i="1"/>
  <c r="S53" i="1"/>
  <c r="S63" i="1"/>
  <c r="S74" i="1"/>
  <c r="S37" i="1"/>
  <c r="S76" i="1"/>
  <c r="S39" i="1"/>
  <c r="S67" i="1"/>
  <c r="N80" i="1"/>
  <c r="N45" i="1"/>
  <c r="S60" i="1"/>
  <c r="S108" i="1"/>
  <c r="S65" i="1"/>
  <c r="S84" i="1"/>
  <c r="S62" i="1"/>
  <c r="S21" i="1"/>
  <c r="N44" i="1"/>
  <c r="N22" i="1"/>
  <c r="N90" i="1"/>
  <c r="N28" i="1"/>
  <c r="N20" i="1"/>
  <c r="N40" i="1"/>
  <c r="N13" i="1"/>
  <c r="N81" i="1"/>
  <c r="N14" i="1"/>
  <c r="S17" i="1"/>
  <c r="S91" i="1"/>
  <c r="S68" i="1"/>
  <c r="N79" i="1"/>
  <c r="N85" i="1"/>
  <c r="S103" i="1"/>
  <c r="S61" i="1"/>
  <c r="S55" i="1"/>
  <c r="N105" i="1"/>
  <c r="S33" i="1"/>
  <c r="S64" i="1"/>
  <c r="S92" i="1"/>
  <c r="S104" i="1"/>
  <c r="N57" i="1"/>
  <c r="N34" i="1"/>
  <c r="N26" i="1"/>
  <c r="N72" i="1"/>
  <c r="N82" i="1"/>
  <c r="N106" i="1"/>
  <c r="N100" i="1"/>
  <c r="N42" i="1"/>
  <c r="N24" i="1"/>
  <c r="N52" i="1"/>
  <c r="N47" i="1"/>
  <c r="N48" i="1"/>
  <c r="J12" i="1"/>
  <c r="M12" i="1" s="1"/>
  <c r="S12" i="1" l="1"/>
  <c r="N12" i="1"/>
</calcChain>
</file>

<file path=xl/sharedStrings.xml><?xml version="1.0" encoding="utf-8"?>
<sst xmlns="http://schemas.openxmlformats.org/spreadsheetml/2006/main" count="23" uniqueCount="23">
  <si>
    <t>обороты</t>
  </si>
  <si>
    <t>Ток батареи макс</t>
  </si>
  <si>
    <t>Напряжение батареи</t>
  </si>
  <si>
    <t>Сопротивление мотора</t>
  </si>
  <si>
    <t>Ток рассчетный мотора</t>
  </si>
  <si>
    <t>Ток реальный с учетом возможности батареи</t>
  </si>
  <si>
    <t>KV константа</t>
  </si>
  <si>
    <t>Момент</t>
  </si>
  <si>
    <t>Мощность</t>
  </si>
  <si>
    <t>Напряжение генератора</t>
  </si>
  <si>
    <t>Сопротивление батареи</t>
  </si>
  <si>
    <t>Напряжение с учетом просадки</t>
  </si>
  <si>
    <t>Скорость</t>
  </si>
  <si>
    <t>Тяга</t>
  </si>
  <si>
    <t>Радиус</t>
  </si>
  <si>
    <t>Напряжение батареи, В</t>
  </si>
  <si>
    <t>Внутреннее сопротивление батареи, Ом</t>
  </si>
  <si>
    <t>Радиус колеса, "</t>
  </si>
  <si>
    <t>Сопротивление мотора, Ом</t>
  </si>
  <si>
    <t>Ток батареи max, А</t>
  </si>
  <si>
    <t>Ток мотора без нагрузки</t>
  </si>
  <si>
    <t>Ток мотора без нагрузки, А</t>
  </si>
  <si>
    <t>KV мотора, RPM/V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</si>
</sst>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Лист1!$M$11</c:f>
              <c:strCache>
                <c:ptCount val="1"/>
                <c:pt idx="0">
                  <c:v>Момент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Лист1!$Q$11:$Q$112</c15:sqref>
                  </c15:fullRef>
                </c:ext>
              </c:extLst>
              <c:f>Лист1!$Q$12:$Q$112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22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25</c:v>
                </c:pt>
                <c:pt idx="46">
                  <c:v>26</c:v>
                </c:pt>
                <c:pt idx="47">
                  <c:v>26</c:v>
                </c:pt>
                <c:pt idx="48">
                  <c:v>27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29</c:v>
                </c:pt>
                <c:pt idx="53">
                  <c:v>30</c:v>
                </c:pt>
                <c:pt idx="54">
                  <c:v>30</c:v>
                </c:pt>
                <c:pt idx="55">
                  <c:v>31</c:v>
                </c:pt>
                <c:pt idx="56">
                  <c:v>31</c:v>
                </c:pt>
                <c:pt idx="57">
                  <c:v>32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34</c:v>
                </c:pt>
                <c:pt idx="62">
                  <c:v>35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39</c:v>
                </c:pt>
                <c:pt idx="71">
                  <c:v>40</c:v>
                </c:pt>
                <c:pt idx="72">
                  <c:v>40</c:v>
                </c:pt>
                <c:pt idx="73">
                  <c:v>41</c:v>
                </c:pt>
                <c:pt idx="74">
                  <c:v>41</c:v>
                </c:pt>
                <c:pt idx="75">
                  <c:v>42</c:v>
                </c:pt>
                <c:pt idx="76">
                  <c:v>43</c:v>
                </c:pt>
                <c:pt idx="77">
                  <c:v>43</c:v>
                </c:pt>
                <c:pt idx="78">
                  <c:v>44</c:v>
                </c:pt>
                <c:pt idx="79">
                  <c:v>44</c:v>
                </c:pt>
                <c:pt idx="80">
                  <c:v>45</c:v>
                </c:pt>
                <c:pt idx="81">
                  <c:v>45</c:v>
                </c:pt>
                <c:pt idx="82">
                  <c:v>46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48</c:v>
                </c:pt>
                <c:pt idx="87">
                  <c:v>49</c:v>
                </c:pt>
                <c:pt idx="88">
                  <c:v>49</c:v>
                </c:pt>
                <c:pt idx="89">
                  <c:v>50</c:v>
                </c:pt>
                <c:pt idx="90">
                  <c:v>50</c:v>
                </c:pt>
                <c:pt idx="91">
                  <c:v>51</c:v>
                </c:pt>
                <c:pt idx="92">
                  <c:v>51</c:v>
                </c:pt>
                <c:pt idx="93">
                  <c:v>52</c:v>
                </c:pt>
                <c:pt idx="94">
                  <c:v>53</c:v>
                </c:pt>
                <c:pt idx="95">
                  <c:v>53</c:v>
                </c:pt>
                <c:pt idx="96">
                  <c:v>54</c:v>
                </c:pt>
                <c:pt idx="97">
                  <c:v>54</c:v>
                </c:pt>
                <c:pt idx="98">
                  <c:v>55</c:v>
                </c:pt>
                <c:pt idx="99">
                  <c:v>55</c:v>
                </c:pt>
                <c:pt idx="100">
                  <c:v>56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Лист1!$M$12:$M$112</c15:sqref>
                  </c15:fullRef>
                </c:ext>
              </c:extLst>
              <c:f>Лист1!$M$13:$M$112</c:f>
              <c:numCache>
                <c:formatCode>General</c:formatCode>
                <c:ptCount val="100"/>
                <c:pt idx="0">
                  <c:v>63.770987471752591</c:v>
                </c:pt>
                <c:pt idx="1">
                  <c:v>63.770987471752591</c:v>
                </c:pt>
                <c:pt idx="2">
                  <c:v>63.770987471752591</c:v>
                </c:pt>
                <c:pt idx="3">
                  <c:v>63.770987471752591</c:v>
                </c:pt>
                <c:pt idx="4">
                  <c:v>63.770987471752591</c:v>
                </c:pt>
                <c:pt idx="5">
                  <c:v>63.770987471752591</c:v>
                </c:pt>
                <c:pt idx="6">
                  <c:v>63.770987471752591</c:v>
                </c:pt>
                <c:pt idx="7">
                  <c:v>63.770987471752591</c:v>
                </c:pt>
                <c:pt idx="8">
                  <c:v>63.770987471752591</c:v>
                </c:pt>
                <c:pt idx="9">
                  <c:v>63.770987471752591</c:v>
                </c:pt>
                <c:pt idx="10">
                  <c:v>63.770987471752591</c:v>
                </c:pt>
                <c:pt idx="11">
                  <c:v>63.770987471752591</c:v>
                </c:pt>
                <c:pt idx="12">
                  <c:v>63.770987471752591</c:v>
                </c:pt>
                <c:pt idx="13">
                  <c:v>63.770987471752591</c:v>
                </c:pt>
                <c:pt idx="14">
                  <c:v>63.770987471752591</c:v>
                </c:pt>
                <c:pt idx="15">
                  <c:v>63.770987471752591</c:v>
                </c:pt>
                <c:pt idx="16">
                  <c:v>63.770987471752591</c:v>
                </c:pt>
                <c:pt idx="17">
                  <c:v>63.770987471752591</c:v>
                </c:pt>
                <c:pt idx="18">
                  <c:v>63.770987471752591</c:v>
                </c:pt>
                <c:pt idx="19">
                  <c:v>63.770987471752591</c:v>
                </c:pt>
                <c:pt idx="20">
                  <c:v>63.770987471752591</c:v>
                </c:pt>
                <c:pt idx="21">
                  <c:v>63.770987471752591</c:v>
                </c:pt>
                <c:pt idx="22">
                  <c:v>63.770987471752591</c:v>
                </c:pt>
                <c:pt idx="23">
                  <c:v>63.770987471752591</c:v>
                </c:pt>
                <c:pt idx="24">
                  <c:v>63.770987471752591</c:v>
                </c:pt>
                <c:pt idx="25">
                  <c:v>63.770987471752591</c:v>
                </c:pt>
                <c:pt idx="26">
                  <c:v>63.770987471752591</c:v>
                </c:pt>
                <c:pt idx="27">
                  <c:v>63.770987471752591</c:v>
                </c:pt>
                <c:pt idx="28">
                  <c:v>63.770987471752591</c:v>
                </c:pt>
                <c:pt idx="29">
                  <c:v>63.770987471752591</c:v>
                </c:pt>
                <c:pt idx="30">
                  <c:v>63.770987471752591</c:v>
                </c:pt>
                <c:pt idx="31">
                  <c:v>63.770987471752591</c:v>
                </c:pt>
                <c:pt idx="32">
                  <c:v>63.770987471752591</c:v>
                </c:pt>
                <c:pt idx="33">
                  <c:v>63.770987471752591</c:v>
                </c:pt>
                <c:pt idx="34">
                  <c:v>63.770987471752591</c:v>
                </c:pt>
                <c:pt idx="35">
                  <c:v>63.770987471752591</c:v>
                </c:pt>
                <c:pt idx="36">
                  <c:v>63.770987471752591</c:v>
                </c:pt>
                <c:pt idx="37">
                  <c:v>63.770987471752591</c:v>
                </c:pt>
                <c:pt idx="38">
                  <c:v>63.770987471752591</c:v>
                </c:pt>
                <c:pt idx="39">
                  <c:v>63.770987471752591</c:v>
                </c:pt>
                <c:pt idx="40">
                  <c:v>63.770987471752591</c:v>
                </c:pt>
                <c:pt idx="41">
                  <c:v>63.770987471752591</c:v>
                </c:pt>
                <c:pt idx="42">
                  <c:v>63.770987471752591</c:v>
                </c:pt>
                <c:pt idx="43">
                  <c:v>63.770987471752591</c:v>
                </c:pt>
                <c:pt idx="44">
                  <c:v>63.770987471752591</c:v>
                </c:pt>
                <c:pt idx="45">
                  <c:v>63.770987471752591</c:v>
                </c:pt>
                <c:pt idx="46">
                  <c:v>62.898905591797003</c:v>
                </c:pt>
                <c:pt idx="47">
                  <c:v>61.154741831885822</c:v>
                </c:pt>
                <c:pt idx="48">
                  <c:v>59.410578071974633</c:v>
                </c:pt>
                <c:pt idx="49">
                  <c:v>57.666414312063459</c:v>
                </c:pt>
                <c:pt idx="50">
                  <c:v>55.922250552152271</c:v>
                </c:pt>
                <c:pt idx="51">
                  <c:v>54.178086792241089</c:v>
                </c:pt>
                <c:pt idx="52">
                  <c:v>52.433923032329915</c:v>
                </c:pt>
                <c:pt idx="53">
                  <c:v>50.689759272418726</c:v>
                </c:pt>
                <c:pt idx="54">
                  <c:v>48.945595512507545</c:v>
                </c:pt>
                <c:pt idx="55">
                  <c:v>47.20143175259637</c:v>
                </c:pt>
                <c:pt idx="56">
                  <c:v>45.457267992685182</c:v>
                </c:pt>
                <c:pt idx="57">
                  <c:v>43.713104232773993</c:v>
                </c:pt>
                <c:pt idx="58">
                  <c:v>41.968940472862819</c:v>
                </c:pt>
                <c:pt idx="59">
                  <c:v>40.224776712951638</c:v>
                </c:pt>
                <c:pt idx="60">
                  <c:v>38.480612953040456</c:v>
                </c:pt>
                <c:pt idx="61">
                  <c:v>36.736449193129268</c:v>
                </c:pt>
                <c:pt idx="62">
                  <c:v>34.992285433218086</c:v>
                </c:pt>
                <c:pt idx="63">
                  <c:v>33.248121673306912</c:v>
                </c:pt>
                <c:pt idx="64">
                  <c:v>31.503957913395723</c:v>
                </c:pt>
                <c:pt idx="65">
                  <c:v>29.759794153484542</c:v>
                </c:pt>
                <c:pt idx="66">
                  <c:v>28.015630393573364</c:v>
                </c:pt>
                <c:pt idx="67">
                  <c:v>26.271466633662179</c:v>
                </c:pt>
                <c:pt idx="68">
                  <c:v>24.527302873750997</c:v>
                </c:pt>
                <c:pt idx="69">
                  <c:v>22.783139113839816</c:v>
                </c:pt>
                <c:pt idx="70">
                  <c:v>21.038975353928631</c:v>
                </c:pt>
                <c:pt idx="71">
                  <c:v>19.29481159401745</c:v>
                </c:pt>
                <c:pt idx="72">
                  <c:v>17.550647834106268</c:v>
                </c:pt>
                <c:pt idx="73">
                  <c:v>15.806484074195088</c:v>
                </c:pt>
                <c:pt idx="74">
                  <c:v>14.062320314283905</c:v>
                </c:pt>
                <c:pt idx="75">
                  <c:v>12.318156554372722</c:v>
                </c:pt>
                <c:pt idx="76">
                  <c:v>10.573992794461542</c:v>
                </c:pt>
                <c:pt idx="77">
                  <c:v>8.8298290345503592</c:v>
                </c:pt>
                <c:pt idx="78">
                  <c:v>7.0856652746391777</c:v>
                </c:pt>
                <c:pt idx="79">
                  <c:v>5.3415015147279945</c:v>
                </c:pt>
                <c:pt idx="80">
                  <c:v>3.5973377548168131</c:v>
                </c:pt>
                <c:pt idx="81">
                  <c:v>1.8531739949056307</c:v>
                </c:pt>
                <c:pt idx="82">
                  <c:v>0.10901023499444878</c:v>
                </c:pt>
                <c:pt idx="83">
                  <c:v>-1.635153524916733</c:v>
                </c:pt>
                <c:pt idx="84">
                  <c:v>-3.3793172848279149</c:v>
                </c:pt>
                <c:pt idx="85">
                  <c:v>-5.1234810447390968</c:v>
                </c:pt>
                <c:pt idx="86">
                  <c:v>-6.8676448046502792</c:v>
                </c:pt>
                <c:pt idx="87">
                  <c:v>-8.6118085645614606</c:v>
                </c:pt>
                <c:pt idx="88">
                  <c:v>-10.355972324472644</c:v>
                </c:pt>
                <c:pt idx="89">
                  <c:v>-12.100136084383825</c:v>
                </c:pt>
                <c:pt idx="90">
                  <c:v>-13.844299844295008</c:v>
                </c:pt>
                <c:pt idx="91">
                  <c:v>-15.588463604206188</c:v>
                </c:pt>
                <c:pt idx="92">
                  <c:v>-17.332627364117371</c:v>
                </c:pt>
                <c:pt idx="93">
                  <c:v>-19.076791124028553</c:v>
                </c:pt>
                <c:pt idx="94">
                  <c:v>-20.820954883939734</c:v>
                </c:pt>
                <c:pt idx="95">
                  <c:v>-22.565118643850919</c:v>
                </c:pt>
                <c:pt idx="96">
                  <c:v>-24.309282403762097</c:v>
                </c:pt>
                <c:pt idx="97">
                  <c:v>-26.053446163673282</c:v>
                </c:pt>
                <c:pt idx="98">
                  <c:v>-27.797609923584464</c:v>
                </c:pt>
                <c:pt idx="99">
                  <c:v>-29.541773683495645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2-4C84-9F67-92598E8B745E}"/>
            </c:ext>
          </c:extLst>
        </c:ser>
        <c:ser>
          <c:idx val="3"/>
          <c:order val="3"/>
          <c:tx>
            <c:strRef>
              <c:f>Лист1!$S$11</c:f>
              <c:strCache>
                <c:ptCount val="1"/>
                <c:pt idx="0">
                  <c:v>Тяга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Лист1!$Q$11:$Q$112</c15:sqref>
                  </c15:fullRef>
                </c:ext>
              </c:extLst>
              <c:f>Лист1!$Q$12:$Q$112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22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25</c:v>
                </c:pt>
                <c:pt idx="46">
                  <c:v>26</c:v>
                </c:pt>
                <c:pt idx="47">
                  <c:v>26</c:v>
                </c:pt>
                <c:pt idx="48">
                  <c:v>27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29</c:v>
                </c:pt>
                <c:pt idx="53">
                  <c:v>30</c:v>
                </c:pt>
                <c:pt idx="54">
                  <c:v>30</c:v>
                </c:pt>
                <c:pt idx="55">
                  <c:v>31</c:v>
                </c:pt>
                <c:pt idx="56">
                  <c:v>31</c:v>
                </c:pt>
                <c:pt idx="57">
                  <c:v>32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34</c:v>
                </c:pt>
                <c:pt idx="62">
                  <c:v>35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39</c:v>
                </c:pt>
                <c:pt idx="71">
                  <c:v>40</c:v>
                </c:pt>
                <c:pt idx="72">
                  <c:v>40</c:v>
                </c:pt>
                <c:pt idx="73">
                  <c:v>41</c:v>
                </c:pt>
                <c:pt idx="74">
                  <c:v>41</c:v>
                </c:pt>
                <c:pt idx="75">
                  <c:v>42</c:v>
                </c:pt>
                <c:pt idx="76">
                  <c:v>43</c:v>
                </c:pt>
                <c:pt idx="77">
                  <c:v>43</c:v>
                </c:pt>
                <c:pt idx="78">
                  <c:v>44</c:v>
                </c:pt>
                <c:pt idx="79">
                  <c:v>44</c:v>
                </c:pt>
                <c:pt idx="80">
                  <c:v>45</c:v>
                </c:pt>
                <c:pt idx="81">
                  <c:v>45</c:v>
                </c:pt>
                <c:pt idx="82">
                  <c:v>46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48</c:v>
                </c:pt>
                <c:pt idx="87">
                  <c:v>49</c:v>
                </c:pt>
                <c:pt idx="88">
                  <c:v>49</c:v>
                </c:pt>
                <c:pt idx="89">
                  <c:v>50</c:v>
                </c:pt>
                <c:pt idx="90">
                  <c:v>50</c:v>
                </c:pt>
                <c:pt idx="91">
                  <c:v>51</c:v>
                </c:pt>
                <c:pt idx="92">
                  <c:v>51</c:v>
                </c:pt>
                <c:pt idx="93">
                  <c:v>52</c:v>
                </c:pt>
                <c:pt idx="94">
                  <c:v>53</c:v>
                </c:pt>
                <c:pt idx="95">
                  <c:v>53</c:v>
                </c:pt>
                <c:pt idx="96">
                  <c:v>54</c:v>
                </c:pt>
                <c:pt idx="97">
                  <c:v>54</c:v>
                </c:pt>
                <c:pt idx="98">
                  <c:v>55</c:v>
                </c:pt>
                <c:pt idx="99">
                  <c:v>55</c:v>
                </c:pt>
                <c:pt idx="100">
                  <c:v>56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Лист1!$S$12:$S$112</c15:sqref>
                  </c15:fullRef>
                </c:ext>
              </c:extLst>
              <c:f>Лист1!$S$13:$S$112</c:f>
              <c:numCache>
                <c:formatCode>General</c:formatCode>
                <c:ptCount val="100"/>
                <c:pt idx="0">
                  <c:v>156.91679988128098</c:v>
                </c:pt>
                <c:pt idx="1">
                  <c:v>156.91679988128098</c:v>
                </c:pt>
                <c:pt idx="2">
                  <c:v>156.91679988128098</c:v>
                </c:pt>
                <c:pt idx="3">
                  <c:v>156.91679988128098</c:v>
                </c:pt>
                <c:pt idx="4">
                  <c:v>156.91679988128098</c:v>
                </c:pt>
                <c:pt idx="5">
                  <c:v>156.91679988128098</c:v>
                </c:pt>
                <c:pt idx="6">
                  <c:v>156.91679988128098</c:v>
                </c:pt>
                <c:pt idx="7">
                  <c:v>156.91679988128098</c:v>
                </c:pt>
                <c:pt idx="8">
                  <c:v>156.91679988128098</c:v>
                </c:pt>
                <c:pt idx="9">
                  <c:v>156.91679988128098</c:v>
                </c:pt>
                <c:pt idx="10">
                  <c:v>156.91679988128098</c:v>
                </c:pt>
                <c:pt idx="11">
                  <c:v>156.91679988128098</c:v>
                </c:pt>
                <c:pt idx="12">
                  <c:v>156.91679988128098</c:v>
                </c:pt>
                <c:pt idx="13">
                  <c:v>156.91679988128098</c:v>
                </c:pt>
                <c:pt idx="14">
                  <c:v>156.91679988128098</c:v>
                </c:pt>
                <c:pt idx="15">
                  <c:v>156.91679988128098</c:v>
                </c:pt>
                <c:pt idx="16">
                  <c:v>156.91679988128098</c:v>
                </c:pt>
                <c:pt idx="17">
                  <c:v>156.91679988128098</c:v>
                </c:pt>
                <c:pt idx="18">
                  <c:v>156.91679988128098</c:v>
                </c:pt>
                <c:pt idx="19">
                  <c:v>156.91679988128098</c:v>
                </c:pt>
                <c:pt idx="20">
                  <c:v>156.91679988128098</c:v>
                </c:pt>
                <c:pt idx="21">
                  <c:v>156.91679988128098</c:v>
                </c:pt>
                <c:pt idx="22">
                  <c:v>156.91679988128098</c:v>
                </c:pt>
                <c:pt idx="23">
                  <c:v>156.91679988128098</c:v>
                </c:pt>
                <c:pt idx="24">
                  <c:v>156.91679988128098</c:v>
                </c:pt>
                <c:pt idx="25">
                  <c:v>156.91679988128098</c:v>
                </c:pt>
                <c:pt idx="26">
                  <c:v>156.91679988128098</c:v>
                </c:pt>
                <c:pt idx="27">
                  <c:v>156.91679988128098</c:v>
                </c:pt>
                <c:pt idx="28">
                  <c:v>156.91679988128098</c:v>
                </c:pt>
                <c:pt idx="29">
                  <c:v>156.91679988128098</c:v>
                </c:pt>
                <c:pt idx="30">
                  <c:v>156.91679988128098</c:v>
                </c:pt>
                <c:pt idx="31">
                  <c:v>156.91679988128098</c:v>
                </c:pt>
                <c:pt idx="32">
                  <c:v>156.91679988128098</c:v>
                </c:pt>
                <c:pt idx="33">
                  <c:v>156.91679988128098</c:v>
                </c:pt>
                <c:pt idx="34">
                  <c:v>156.91679988128098</c:v>
                </c:pt>
                <c:pt idx="35">
                  <c:v>156.91679988128098</c:v>
                </c:pt>
                <c:pt idx="36">
                  <c:v>156.91679988128098</c:v>
                </c:pt>
                <c:pt idx="37">
                  <c:v>156.91679988128098</c:v>
                </c:pt>
                <c:pt idx="38">
                  <c:v>156.91679988128098</c:v>
                </c:pt>
                <c:pt idx="39">
                  <c:v>156.91679988128098</c:v>
                </c:pt>
                <c:pt idx="40">
                  <c:v>156.91679988128098</c:v>
                </c:pt>
                <c:pt idx="41">
                  <c:v>156.91679988128098</c:v>
                </c:pt>
                <c:pt idx="42">
                  <c:v>156.91679988128098</c:v>
                </c:pt>
                <c:pt idx="43">
                  <c:v>156.91679988128098</c:v>
                </c:pt>
                <c:pt idx="44">
                  <c:v>156.91679988128098</c:v>
                </c:pt>
                <c:pt idx="45">
                  <c:v>156.91679988128098</c:v>
                </c:pt>
                <c:pt idx="46">
                  <c:v>154.77092911367373</c:v>
                </c:pt>
                <c:pt idx="47">
                  <c:v>150.4791875784592</c:v>
                </c:pt>
                <c:pt idx="48">
                  <c:v>146.18744604324468</c:v>
                </c:pt>
                <c:pt idx="49">
                  <c:v>141.89570450803018</c:v>
                </c:pt>
                <c:pt idx="50">
                  <c:v>137.60396297281562</c:v>
                </c:pt>
                <c:pt idx="51">
                  <c:v>133.31222143760112</c:v>
                </c:pt>
                <c:pt idx="52">
                  <c:v>129.0204799023866</c:v>
                </c:pt>
                <c:pt idx="53">
                  <c:v>124.72873836717207</c:v>
                </c:pt>
                <c:pt idx="54">
                  <c:v>120.43699683195754</c:v>
                </c:pt>
                <c:pt idx="55">
                  <c:v>116.14525529674304</c:v>
                </c:pt>
                <c:pt idx="56">
                  <c:v>111.8535137615285</c:v>
                </c:pt>
                <c:pt idx="57">
                  <c:v>107.56177222631396</c:v>
                </c:pt>
                <c:pt idx="58">
                  <c:v>103.27003069109946</c:v>
                </c:pt>
                <c:pt idx="59">
                  <c:v>98.978289155884937</c:v>
                </c:pt>
                <c:pt idx="60">
                  <c:v>94.686547620670424</c:v>
                </c:pt>
                <c:pt idx="61">
                  <c:v>90.394806085455883</c:v>
                </c:pt>
                <c:pt idx="62">
                  <c:v>86.103064550241356</c:v>
                </c:pt>
                <c:pt idx="63">
                  <c:v>81.811323015026858</c:v>
                </c:pt>
                <c:pt idx="64">
                  <c:v>77.519581479812317</c:v>
                </c:pt>
                <c:pt idx="65">
                  <c:v>73.22783994459779</c:v>
                </c:pt>
                <c:pt idx="66">
                  <c:v>68.936098409383277</c:v>
                </c:pt>
                <c:pt idx="67">
                  <c:v>64.64435687416875</c:v>
                </c:pt>
                <c:pt idx="68">
                  <c:v>60.35261533895423</c:v>
                </c:pt>
                <c:pt idx="69">
                  <c:v>56.06087380373971</c:v>
                </c:pt>
                <c:pt idx="70">
                  <c:v>51.769132268525176</c:v>
                </c:pt>
                <c:pt idx="71">
                  <c:v>47.477390733310656</c:v>
                </c:pt>
                <c:pt idx="72">
                  <c:v>43.185649198096137</c:v>
                </c:pt>
                <c:pt idx="73">
                  <c:v>38.893907662881617</c:v>
                </c:pt>
                <c:pt idx="74">
                  <c:v>34.60216612766709</c:v>
                </c:pt>
                <c:pt idx="75">
                  <c:v>30.310424592452566</c:v>
                </c:pt>
                <c:pt idx="76">
                  <c:v>26.018683057238047</c:v>
                </c:pt>
                <c:pt idx="77">
                  <c:v>21.726941522023523</c:v>
                </c:pt>
                <c:pt idx="78">
                  <c:v>17.435199986809</c:v>
                </c:pt>
                <c:pt idx="79">
                  <c:v>13.143458451594475</c:v>
                </c:pt>
                <c:pt idx="80">
                  <c:v>8.8517169163799529</c:v>
                </c:pt>
                <c:pt idx="81">
                  <c:v>4.5599753811654304</c:v>
                </c:pt>
                <c:pt idx="82">
                  <c:v>0.26823384595090743</c:v>
                </c:pt>
                <c:pt idx="83">
                  <c:v>-4.0235076892636146</c:v>
                </c:pt>
                <c:pt idx="84">
                  <c:v>-8.3152492244781371</c:v>
                </c:pt>
                <c:pt idx="85">
                  <c:v>-12.60699075969266</c:v>
                </c:pt>
                <c:pt idx="86">
                  <c:v>-16.898732294907184</c:v>
                </c:pt>
                <c:pt idx="87">
                  <c:v>-21.190473830121704</c:v>
                </c:pt>
                <c:pt idx="88">
                  <c:v>-25.482215365336231</c:v>
                </c:pt>
                <c:pt idx="89">
                  <c:v>-29.773956900550754</c:v>
                </c:pt>
                <c:pt idx="90">
                  <c:v>-34.065698435765277</c:v>
                </c:pt>
                <c:pt idx="91">
                  <c:v>-38.357439970979797</c:v>
                </c:pt>
                <c:pt idx="92">
                  <c:v>-42.649181506194324</c:v>
                </c:pt>
                <c:pt idx="93">
                  <c:v>-46.940923041408844</c:v>
                </c:pt>
                <c:pt idx="94">
                  <c:v>-51.232664576623364</c:v>
                </c:pt>
                <c:pt idx="95">
                  <c:v>-55.524406111837891</c:v>
                </c:pt>
                <c:pt idx="96">
                  <c:v>-59.816147647052404</c:v>
                </c:pt>
                <c:pt idx="97">
                  <c:v>-64.107889182266931</c:v>
                </c:pt>
                <c:pt idx="98">
                  <c:v>-68.399630717481458</c:v>
                </c:pt>
                <c:pt idx="99">
                  <c:v>-72.691372252695984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02-4C84-9F67-92598E8B7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63496"/>
        <c:axId val="380863168"/>
      </c:lineChart>
      <c:lineChart>
        <c:grouping val="standard"/>
        <c:varyColors val="0"/>
        <c:ser>
          <c:idx val="1"/>
          <c:order val="1"/>
          <c:tx>
            <c:strRef>
              <c:f>Лист1!$N$11</c:f>
              <c:strCache>
                <c:ptCount val="1"/>
                <c:pt idx="0">
                  <c:v>Мощность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Лист1!$Q$11:$Q$112</c15:sqref>
                  </c15:fullRef>
                </c:ext>
              </c:extLst>
              <c:f>Лист1!$Q$12:$Q$112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22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25</c:v>
                </c:pt>
                <c:pt idx="46">
                  <c:v>26</c:v>
                </c:pt>
                <c:pt idx="47">
                  <c:v>26</c:v>
                </c:pt>
                <c:pt idx="48">
                  <c:v>27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29</c:v>
                </c:pt>
                <c:pt idx="53">
                  <c:v>30</c:v>
                </c:pt>
                <c:pt idx="54">
                  <c:v>30</c:v>
                </c:pt>
                <c:pt idx="55">
                  <c:v>31</c:v>
                </c:pt>
                <c:pt idx="56">
                  <c:v>31</c:v>
                </c:pt>
                <c:pt idx="57">
                  <c:v>32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34</c:v>
                </c:pt>
                <c:pt idx="62">
                  <c:v>35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39</c:v>
                </c:pt>
                <c:pt idx="71">
                  <c:v>40</c:v>
                </c:pt>
                <c:pt idx="72">
                  <c:v>40</c:v>
                </c:pt>
                <c:pt idx="73">
                  <c:v>41</c:v>
                </c:pt>
                <c:pt idx="74">
                  <c:v>41</c:v>
                </c:pt>
                <c:pt idx="75">
                  <c:v>42</c:v>
                </c:pt>
                <c:pt idx="76">
                  <c:v>43</c:v>
                </c:pt>
                <c:pt idx="77">
                  <c:v>43</c:v>
                </c:pt>
                <c:pt idx="78">
                  <c:v>44</c:v>
                </c:pt>
                <c:pt idx="79">
                  <c:v>44</c:v>
                </c:pt>
                <c:pt idx="80">
                  <c:v>45</c:v>
                </c:pt>
                <c:pt idx="81">
                  <c:v>45</c:v>
                </c:pt>
                <c:pt idx="82">
                  <c:v>46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48</c:v>
                </c:pt>
                <c:pt idx="87">
                  <c:v>49</c:v>
                </c:pt>
                <c:pt idx="88">
                  <c:v>49</c:v>
                </c:pt>
                <c:pt idx="89">
                  <c:v>50</c:v>
                </c:pt>
                <c:pt idx="90">
                  <c:v>50</c:v>
                </c:pt>
                <c:pt idx="91">
                  <c:v>51</c:v>
                </c:pt>
                <c:pt idx="92">
                  <c:v>51</c:v>
                </c:pt>
                <c:pt idx="93">
                  <c:v>52</c:v>
                </c:pt>
                <c:pt idx="94">
                  <c:v>53</c:v>
                </c:pt>
                <c:pt idx="95">
                  <c:v>53</c:v>
                </c:pt>
                <c:pt idx="96">
                  <c:v>54</c:v>
                </c:pt>
                <c:pt idx="97">
                  <c:v>54</c:v>
                </c:pt>
                <c:pt idx="98">
                  <c:v>55</c:v>
                </c:pt>
                <c:pt idx="99">
                  <c:v>55</c:v>
                </c:pt>
                <c:pt idx="100">
                  <c:v>56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Лист1!$N$12:$N$112</c15:sqref>
                  </c15:fullRef>
                </c:ext>
              </c:extLst>
              <c:f>Лист1!$N$13:$N$112</c:f>
              <c:numCache>
                <c:formatCode>General</c:formatCode>
                <c:ptCount val="100"/>
                <c:pt idx="0">
                  <c:v>4.8751514142192261E-2</c:v>
                </c:pt>
                <c:pt idx="1">
                  <c:v>9.7503028284384521E-2</c:v>
                </c:pt>
                <c:pt idx="2">
                  <c:v>0.14625454242657679</c:v>
                </c:pt>
                <c:pt idx="3">
                  <c:v>0.19500605656876904</c:v>
                </c:pt>
                <c:pt idx="4">
                  <c:v>0.2437575707109613</c:v>
                </c:pt>
                <c:pt idx="5">
                  <c:v>0.29250908485315358</c:v>
                </c:pt>
                <c:pt idx="6">
                  <c:v>0.34126059899534589</c:v>
                </c:pt>
                <c:pt idx="7">
                  <c:v>0.39001211313753809</c:v>
                </c:pt>
                <c:pt idx="8">
                  <c:v>0.43876362727973045</c:v>
                </c:pt>
                <c:pt idx="9">
                  <c:v>0.48751514142192259</c:v>
                </c:pt>
                <c:pt idx="10">
                  <c:v>0.5362666555641149</c:v>
                </c:pt>
                <c:pt idx="11">
                  <c:v>0.58501816970630716</c:v>
                </c:pt>
                <c:pt idx="12">
                  <c:v>0.63376968384849941</c:v>
                </c:pt>
                <c:pt idx="13">
                  <c:v>0.68252119799069177</c:v>
                </c:pt>
                <c:pt idx="14">
                  <c:v>0.73127271213288403</c:v>
                </c:pt>
                <c:pt idx="15">
                  <c:v>0.78002422627507617</c:v>
                </c:pt>
                <c:pt idx="16">
                  <c:v>0.82877574041726843</c:v>
                </c:pt>
                <c:pt idx="17">
                  <c:v>0.8775272545594609</c:v>
                </c:pt>
                <c:pt idx="18">
                  <c:v>0.92627876870165293</c:v>
                </c:pt>
                <c:pt idx="19">
                  <c:v>0.97503028284384519</c:v>
                </c:pt>
                <c:pt idx="20">
                  <c:v>1.0237817969860374</c:v>
                </c:pt>
                <c:pt idx="21">
                  <c:v>1.0725333111282298</c:v>
                </c:pt>
                <c:pt idx="22">
                  <c:v>1.1212848252704222</c:v>
                </c:pt>
                <c:pt idx="23">
                  <c:v>1.1700363394126143</c:v>
                </c:pt>
                <c:pt idx="24">
                  <c:v>1.2187878535548065</c:v>
                </c:pt>
                <c:pt idx="25">
                  <c:v>1.2675393676969988</c:v>
                </c:pt>
                <c:pt idx="26">
                  <c:v>1.316290881839191</c:v>
                </c:pt>
                <c:pt idx="27">
                  <c:v>1.3650423959813835</c:v>
                </c:pt>
                <c:pt idx="28">
                  <c:v>1.4137939101235755</c:v>
                </c:pt>
                <c:pt idx="29">
                  <c:v>1.4625454242657681</c:v>
                </c:pt>
                <c:pt idx="30">
                  <c:v>1.51129693840796</c:v>
                </c:pt>
                <c:pt idx="31">
                  <c:v>1.5600484525501523</c:v>
                </c:pt>
                <c:pt idx="32">
                  <c:v>1.6087999666923447</c:v>
                </c:pt>
                <c:pt idx="33">
                  <c:v>1.6575514808345369</c:v>
                </c:pt>
                <c:pt idx="34">
                  <c:v>1.7063029949767292</c:v>
                </c:pt>
                <c:pt idx="35">
                  <c:v>1.7550545091189218</c:v>
                </c:pt>
                <c:pt idx="36">
                  <c:v>1.8038060232611135</c:v>
                </c:pt>
                <c:pt idx="37">
                  <c:v>1.8525575374033059</c:v>
                </c:pt>
                <c:pt idx="38">
                  <c:v>1.901309051545498</c:v>
                </c:pt>
                <c:pt idx="39">
                  <c:v>1.9500605656876904</c:v>
                </c:pt>
                <c:pt idx="40">
                  <c:v>1.998812079829883</c:v>
                </c:pt>
                <c:pt idx="41">
                  <c:v>2.0475635939720749</c:v>
                </c:pt>
                <c:pt idx="42">
                  <c:v>2.096315108114267</c:v>
                </c:pt>
                <c:pt idx="43">
                  <c:v>2.1450666222564596</c:v>
                </c:pt>
                <c:pt idx="44">
                  <c:v>2.1938181363986518</c:v>
                </c:pt>
                <c:pt idx="45">
                  <c:v>2.2425696505408443</c:v>
                </c:pt>
                <c:pt idx="46">
                  <c:v>2.2599868581574563</c:v>
                </c:pt>
                <c:pt idx="47">
                  <c:v>2.2440696971298348</c:v>
                </c:pt>
                <c:pt idx="48">
                  <c:v>2.2254857866106739</c:v>
                </c:pt>
                <c:pt idx="49">
                  <c:v>2.2042351265999751</c:v>
                </c:pt>
                <c:pt idx="50">
                  <c:v>2.1803177170977368</c:v>
                </c:pt>
                <c:pt idx="51">
                  <c:v>2.1537335581039598</c:v>
                </c:pt>
                <c:pt idx="52">
                  <c:v>2.1244826496186455</c:v>
                </c:pt>
                <c:pt idx="53">
                  <c:v>2.0925649916417912</c:v>
                </c:pt>
                <c:pt idx="54">
                  <c:v>2.0579805841733982</c:v>
                </c:pt>
                <c:pt idx="55">
                  <c:v>2.020729427213467</c:v>
                </c:pt>
                <c:pt idx="56">
                  <c:v>1.9808115207619963</c:v>
                </c:pt>
                <c:pt idx="57">
                  <c:v>1.9382268648189869</c:v>
                </c:pt>
                <c:pt idx="58">
                  <c:v>1.8929754593844399</c:v>
                </c:pt>
                <c:pt idx="59">
                  <c:v>1.8450573044583536</c:v>
                </c:pt>
                <c:pt idx="60">
                  <c:v>1.7944724000407286</c:v>
                </c:pt>
                <c:pt idx="61">
                  <c:v>1.7412207461315643</c:v>
                </c:pt>
                <c:pt idx="62">
                  <c:v>1.6853023427308615</c:v>
                </c:pt>
                <c:pt idx="63">
                  <c:v>1.6267171898386208</c:v>
                </c:pt>
                <c:pt idx="64">
                  <c:v>1.5654652874548405</c:v>
                </c:pt>
                <c:pt idx="65">
                  <c:v>1.5015466355795215</c:v>
                </c:pt>
                <c:pt idx="66">
                  <c:v>1.4349612342126643</c:v>
                </c:pt>
                <c:pt idx="67">
                  <c:v>1.365709083354268</c:v>
                </c:pt>
                <c:pt idx="68">
                  <c:v>1.293790183004333</c:v>
                </c:pt>
                <c:pt idx="69">
                  <c:v>1.2192045331628594</c:v>
                </c:pt>
                <c:pt idx="70">
                  <c:v>1.1419521338298471</c:v>
                </c:pt>
                <c:pt idx="71">
                  <c:v>1.0620329850052961</c:v>
                </c:pt>
                <c:pt idx="72">
                  <c:v>0.97944708668920633</c:v>
                </c:pt>
                <c:pt idx="73">
                  <c:v>0.89419443888157779</c:v>
                </c:pt>
                <c:pt idx="74">
                  <c:v>0.80627504158241048</c:v>
                </c:pt>
                <c:pt idx="75">
                  <c:v>0.7156888947917045</c:v>
                </c:pt>
                <c:pt idx="76">
                  <c:v>0.62243599850945996</c:v>
                </c:pt>
                <c:pt idx="77">
                  <c:v>0.52651635273567643</c:v>
                </c:pt>
                <c:pt idx="78">
                  <c:v>0.42792995747035428</c:v>
                </c:pt>
                <c:pt idx="79">
                  <c:v>0.32667681271349347</c:v>
                </c:pt>
                <c:pt idx="80">
                  <c:v>0.22275691846509388</c:v>
                </c:pt>
                <c:pt idx="81">
                  <c:v>0.11617027472515558</c:v>
                </c:pt>
                <c:pt idx="82">
                  <c:v>6.9168814936785552E-3</c:v>
                </c:pt>
                <c:pt idx="83">
                  <c:v>-0.10500326122933717</c:v>
                </c:pt>
                <c:pt idx="84">
                  <c:v>-0.21959015344389163</c:v>
                </c:pt>
                <c:pt idx="85">
                  <c:v>-0.33684379514998475</c:v>
                </c:pt>
                <c:pt idx="86">
                  <c:v>-0.45676418634761673</c:v>
                </c:pt>
                <c:pt idx="87">
                  <c:v>-0.57935132703678727</c:v>
                </c:pt>
                <c:pt idx="88">
                  <c:v>-0.70460521721749669</c:v>
                </c:pt>
                <c:pt idx="89">
                  <c:v>-0.83252585688974479</c:v>
                </c:pt>
                <c:pt idx="90">
                  <c:v>-0.96311324605353166</c:v>
                </c:pt>
                <c:pt idx="91">
                  <c:v>-1.0963673847088571</c:v>
                </c:pt>
                <c:pt idx="92">
                  <c:v>-1.2322882728557214</c:v>
                </c:pt>
                <c:pt idx="93">
                  <c:v>-1.3708759104941242</c:v>
                </c:pt>
                <c:pt idx="94">
                  <c:v>-1.512130297624066</c:v>
                </c:pt>
                <c:pt idx="95">
                  <c:v>-1.6560514342455466</c:v>
                </c:pt>
                <c:pt idx="96">
                  <c:v>-1.8026393203585656</c:v>
                </c:pt>
                <c:pt idx="97">
                  <c:v>-1.9518939559631237</c:v>
                </c:pt>
                <c:pt idx="98">
                  <c:v>-2.1038153410592195</c:v>
                </c:pt>
                <c:pt idx="99">
                  <c:v>-2.2584034756468556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2-4C84-9F67-92598E8B7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13016"/>
        <c:axId val="15911104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Лист1!$Q$11</c15:sqref>
                        </c15:formulaRef>
                      </c:ext>
                    </c:extLst>
                    <c:strCache>
                      <c:ptCount val="1"/>
                      <c:pt idx="0">
                        <c:v>Скорость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Лист1!$Q$11:$Q$112</c15:sqref>
                        </c15:fullRef>
                        <c15:formulaRef>
                          <c15:sqref>Лист1!$Q$12:$Q$112</c15:sqref>
                        </c15:formulaRef>
                      </c:ext>
                    </c:extLst>
                    <c:strCache>
                      <c:ptCount val="101"/>
                      <c:pt idx="0">
                        <c:v>0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5</c:v>
                      </c:pt>
                      <c:pt idx="10">
                        <c:v>6</c:v>
                      </c:pt>
                      <c:pt idx="11">
                        <c:v>6</c:v>
                      </c:pt>
                      <c:pt idx="12">
                        <c:v>7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8</c:v>
                      </c:pt>
                      <c:pt idx="16">
                        <c:v>9</c:v>
                      </c:pt>
                      <c:pt idx="17">
                        <c:v>10</c:v>
                      </c:pt>
                      <c:pt idx="18">
                        <c:v>10</c:v>
                      </c:pt>
                      <c:pt idx="19">
                        <c:v>11</c:v>
                      </c:pt>
                      <c:pt idx="20">
                        <c:v>11</c:v>
                      </c:pt>
                      <c:pt idx="21">
                        <c:v>12</c:v>
                      </c:pt>
                      <c:pt idx="22">
                        <c:v>12</c:v>
                      </c:pt>
                      <c:pt idx="23">
                        <c:v>13</c:v>
                      </c:pt>
                      <c:pt idx="24">
                        <c:v>13</c:v>
                      </c:pt>
                      <c:pt idx="25">
                        <c:v>14</c:v>
                      </c:pt>
                      <c:pt idx="26">
                        <c:v>15</c:v>
                      </c:pt>
                      <c:pt idx="27">
                        <c:v>15</c:v>
                      </c:pt>
                      <c:pt idx="28">
                        <c:v>16</c:v>
                      </c:pt>
                      <c:pt idx="29">
                        <c:v>16</c:v>
                      </c:pt>
                      <c:pt idx="30">
                        <c:v>17</c:v>
                      </c:pt>
                      <c:pt idx="31">
                        <c:v>17</c:v>
                      </c:pt>
                      <c:pt idx="32">
                        <c:v>18</c:v>
                      </c:pt>
                      <c:pt idx="33">
                        <c:v>18</c:v>
                      </c:pt>
                      <c:pt idx="34">
                        <c:v>19</c:v>
                      </c:pt>
                      <c:pt idx="35">
                        <c:v>20</c:v>
                      </c:pt>
                      <c:pt idx="36">
                        <c:v>20</c:v>
                      </c:pt>
                      <c:pt idx="37">
                        <c:v>21</c:v>
                      </c:pt>
                      <c:pt idx="38">
                        <c:v>21</c:v>
                      </c:pt>
                      <c:pt idx="39">
                        <c:v>22</c:v>
                      </c:pt>
                      <c:pt idx="40">
                        <c:v>22</c:v>
                      </c:pt>
                      <c:pt idx="41">
                        <c:v>23</c:v>
                      </c:pt>
                      <c:pt idx="42">
                        <c:v>23</c:v>
                      </c:pt>
                      <c:pt idx="43">
                        <c:v>24</c:v>
                      </c:pt>
                      <c:pt idx="44">
                        <c:v>25</c:v>
                      </c:pt>
                      <c:pt idx="45">
                        <c:v>25</c:v>
                      </c:pt>
                      <c:pt idx="46">
                        <c:v>26</c:v>
                      </c:pt>
                      <c:pt idx="47">
                        <c:v>26</c:v>
                      </c:pt>
                      <c:pt idx="48">
                        <c:v>27</c:v>
                      </c:pt>
                      <c:pt idx="49">
                        <c:v>27</c:v>
                      </c:pt>
                      <c:pt idx="50">
                        <c:v>28</c:v>
                      </c:pt>
                      <c:pt idx="51">
                        <c:v>29</c:v>
                      </c:pt>
                      <c:pt idx="52">
                        <c:v>29</c:v>
                      </c:pt>
                      <c:pt idx="53">
                        <c:v>30</c:v>
                      </c:pt>
                      <c:pt idx="54">
                        <c:v>30</c:v>
                      </c:pt>
                      <c:pt idx="55">
                        <c:v>31</c:v>
                      </c:pt>
                      <c:pt idx="56">
                        <c:v>31</c:v>
                      </c:pt>
                      <c:pt idx="57">
                        <c:v>32</c:v>
                      </c:pt>
                      <c:pt idx="58">
                        <c:v>32</c:v>
                      </c:pt>
                      <c:pt idx="59">
                        <c:v>33</c:v>
                      </c:pt>
                      <c:pt idx="60">
                        <c:v>34</c:v>
                      </c:pt>
                      <c:pt idx="61">
                        <c:v>34</c:v>
                      </c:pt>
                      <c:pt idx="62">
                        <c:v>35</c:v>
                      </c:pt>
                      <c:pt idx="63">
                        <c:v>35</c:v>
                      </c:pt>
                      <c:pt idx="64">
                        <c:v>36</c:v>
                      </c:pt>
                      <c:pt idx="65">
                        <c:v>36</c:v>
                      </c:pt>
                      <c:pt idx="66">
                        <c:v>37</c:v>
                      </c:pt>
                      <c:pt idx="67">
                        <c:v>37</c:v>
                      </c:pt>
                      <c:pt idx="68">
                        <c:v>38</c:v>
                      </c:pt>
                      <c:pt idx="69">
                        <c:v>39</c:v>
                      </c:pt>
                      <c:pt idx="70">
                        <c:v>39</c:v>
                      </c:pt>
                      <c:pt idx="71">
                        <c:v>40</c:v>
                      </c:pt>
                      <c:pt idx="72">
                        <c:v>40</c:v>
                      </c:pt>
                      <c:pt idx="73">
                        <c:v>41</c:v>
                      </c:pt>
                      <c:pt idx="74">
                        <c:v>41</c:v>
                      </c:pt>
                      <c:pt idx="75">
                        <c:v>42</c:v>
                      </c:pt>
                      <c:pt idx="76">
                        <c:v>43</c:v>
                      </c:pt>
                      <c:pt idx="77">
                        <c:v>43</c:v>
                      </c:pt>
                      <c:pt idx="78">
                        <c:v>44</c:v>
                      </c:pt>
                      <c:pt idx="79">
                        <c:v>44</c:v>
                      </c:pt>
                      <c:pt idx="80">
                        <c:v>45</c:v>
                      </c:pt>
                      <c:pt idx="81">
                        <c:v>45</c:v>
                      </c:pt>
                      <c:pt idx="82">
                        <c:v>46</c:v>
                      </c:pt>
                      <c:pt idx="83">
                        <c:v>46</c:v>
                      </c:pt>
                      <c:pt idx="84">
                        <c:v>47</c:v>
                      </c:pt>
                      <c:pt idx="85">
                        <c:v>48</c:v>
                      </c:pt>
                      <c:pt idx="86">
                        <c:v>48</c:v>
                      </c:pt>
                      <c:pt idx="87">
                        <c:v>49</c:v>
                      </c:pt>
                      <c:pt idx="88">
                        <c:v>49</c:v>
                      </c:pt>
                      <c:pt idx="89">
                        <c:v>50</c:v>
                      </c:pt>
                      <c:pt idx="90">
                        <c:v>50</c:v>
                      </c:pt>
                      <c:pt idx="91">
                        <c:v>51</c:v>
                      </c:pt>
                      <c:pt idx="92">
                        <c:v>51</c:v>
                      </c:pt>
                      <c:pt idx="93">
                        <c:v>52</c:v>
                      </c:pt>
                      <c:pt idx="94">
                        <c:v>53</c:v>
                      </c:pt>
                      <c:pt idx="95">
                        <c:v>53</c:v>
                      </c:pt>
                      <c:pt idx="96">
                        <c:v>54</c:v>
                      </c:pt>
                      <c:pt idx="97">
                        <c:v>54</c:v>
                      </c:pt>
                      <c:pt idx="98">
                        <c:v>55</c:v>
                      </c:pt>
                      <c:pt idx="99">
                        <c:v>55</c:v>
                      </c:pt>
                      <c:pt idx="100">
                        <c:v>56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Лист1!$Q$12:$Q$112</c15:sqref>
                        </c15:fullRef>
                        <c15:formulaRef>
                          <c15:sqref>Лист1!$Q$13:$Q$112</c15:sqref>
                        </c15:formulaRef>
                      </c:ext>
                    </c:extLst>
                    <c:numCache>
                      <c:formatCode>0</c:formatCode>
                      <c:ptCount val="100"/>
                      <c:pt idx="0">
                        <c:v>0.55921354543547463</c:v>
                      </c:pt>
                      <c:pt idx="1">
                        <c:v>1.1184270908709493</c:v>
                      </c:pt>
                      <c:pt idx="2">
                        <c:v>1.677640636306424</c:v>
                      </c:pt>
                      <c:pt idx="3">
                        <c:v>2.2368541817418985</c:v>
                      </c:pt>
                      <c:pt idx="4">
                        <c:v>2.7960677271773737</c:v>
                      </c:pt>
                      <c:pt idx="5">
                        <c:v>3.355281272612848</c:v>
                      </c:pt>
                      <c:pt idx="6">
                        <c:v>3.9144948180483232</c:v>
                      </c:pt>
                      <c:pt idx="7">
                        <c:v>4.4737083634837971</c:v>
                      </c:pt>
                      <c:pt idx="8">
                        <c:v>5.0329219089192723</c:v>
                      </c:pt>
                      <c:pt idx="9">
                        <c:v>5.5921354543547475</c:v>
                      </c:pt>
                      <c:pt idx="10">
                        <c:v>6.1513489997902218</c:v>
                      </c:pt>
                      <c:pt idx="11">
                        <c:v>6.7105625452256961</c:v>
                      </c:pt>
                      <c:pt idx="12">
                        <c:v>7.2697760906611704</c:v>
                      </c:pt>
                      <c:pt idx="13">
                        <c:v>7.8289896360966464</c:v>
                      </c:pt>
                      <c:pt idx="14">
                        <c:v>8.3882031815321199</c:v>
                      </c:pt>
                      <c:pt idx="15">
                        <c:v>8.9474167269675942</c:v>
                      </c:pt>
                      <c:pt idx="16">
                        <c:v>9.5066302724030702</c:v>
                      </c:pt>
                      <c:pt idx="17">
                        <c:v>10.065843817838545</c:v>
                      </c:pt>
                      <c:pt idx="18">
                        <c:v>10.625057363274021</c:v>
                      </c:pt>
                      <c:pt idx="19">
                        <c:v>11.184270908709495</c:v>
                      </c:pt>
                      <c:pt idx="20">
                        <c:v>11.743484454144966</c:v>
                      </c:pt>
                      <c:pt idx="21">
                        <c:v>12.302697999580444</c:v>
                      </c:pt>
                      <c:pt idx="22">
                        <c:v>12.861911545015918</c:v>
                      </c:pt>
                      <c:pt idx="23">
                        <c:v>13.421125090451392</c:v>
                      </c:pt>
                      <c:pt idx="24">
                        <c:v>13.980338635886866</c:v>
                      </c:pt>
                      <c:pt idx="25">
                        <c:v>14.539552181322341</c:v>
                      </c:pt>
                      <c:pt idx="26">
                        <c:v>15.098765726757819</c:v>
                      </c:pt>
                      <c:pt idx="27">
                        <c:v>15.657979272193293</c:v>
                      </c:pt>
                      <c:pt idx="28">
                        <c:v>16.217192817628764</c:v>
                      </c:pt>
                      <c:pt idx="29">
                        <c:v>16.77640636306424</c:v>
                      </c:pt>
                      <c:pt idx="30">
                        <c:v>17.335619908499712</c:v>
                      </c:pt>
                      <c:pt idx="31">
                        <c:v>17.894833453935188</c:v>
                      </c:pt>
                      <c:pt idx="32">
                        <c:v>18.454046999370661</c:v>
                      </c:pt>
                      <c:pt idx="33">
                        <c:v>19.01326054480614</c:v>
                      </c:pt>
                      <c:pt idx="34">
                        <c:v>19.572474090241613</c:v>
                      </c:pt>
                      <c:pt idx="35">
                        <c:v>20.131687635677089</c:v>
                      </c:pt>
                      <c:pt idx="36">
                        <c:v>20.690901181112562</c:v>
                      </c:pt>
                      <c:pt idx="37">
                        <c:v>21.250114726548041</c:v>
                      </c:pt>
                      <c:pt idx="38">
                        <c:v>21.809328271983514</c:v>
                      </c:pt>
                      <c:pt idx="39">
                        <c:v>22.36854181741899</c:v>
                      </c:pt>
                      <c:pt idx="40">
                        <c:v>22.927755362854466</c:v>
                      </c:pt>
                      <c:pt idx="41">
                        <c:v>23.486968908289931</c:v>
                      </c:pt>
                      <c:pt idx="42">
                        <c:v>24.046182453725411</c:v>
                      </c:pt>
                      <c:pt idx="43">
                        <c:v>24.605395999160887</c:v>
                      </c:pt>
                      <c:pt idx="44">
                        <c:v>25.16460954459636</c:v>
                      </c:pt>
                      <c:pt idx="45">
                        <c:v>25.723823090031836</c:v>
                      </c:pt>
                      <c:pt idx="46">
                        <c:v>26.283036635467308</c:v>
                      </c:pt>
                      <c:pt idx="47">
                        <c:v>26.842250180902784</c:v>
                      </c:pt>
                      <c:pt idx="48">
                        <c:v>27.401463726338257</c:v>
                      </c:pt>
                      <c:pt idx="49">
                        <c:v>27.960677271773733</c:v>
                      </c:pt>
                      <c:pt idx="50">
                        <c:v>28.519890817209209</c:v>
                      </c:pt>
                      <c:pt idx="51">
                        <c:v>29.079104362644681</c:v>
                      </c:pt>
                      <c:pt idx="52">
                        <c:v>29.638317908080158</c:v>
                      </c:pt>
                      <c:pt idx="53">
                        <c:v>30.197531453515637</c:v>
                      </c:pt>
                      <c:pt idx="54">
                        <c:v>30.756744998951106</c:v>
                      </c:pt>
                      <c:pt idx="55">
                        <c:v>31.315958544386586</c:v>
                      </c:pt>
                      <c:pt idx="56">
                        <c:v>31.875172089822058</c:v>
                      </c:pt>
                      <c:pt idx="57">
                        <c:v>32.434385635257527</c:v>
                      </c:pt>
                      <c:pt idx="58">
                        <c:v>32.99359918069301</c:v>
                      </c:pt>
                      <c:pt idx="59">
                        <c:v>33.552812726128479</c:v>
                      </c:pt>
                      <c:pt idx="60">
                        <c:v>34.112026271563956</c:v>
                      </c:pt>
                      <c:pt idx="61">
                        <c:v>34.671239816999424</c:v>
                      </c:pt>
                      <c:pt idx="62">
                        <c:v>35.230453362434901</c:v>
                      </c:pt>
                      <c:pt idx="63">
                        <c:v>35.789666907870377</c:v>
                      </c:pt>
                      <c:pt idx="64">
                        <c:v>36.348880453305853</c:v>
                      </c:pt>
                      <c:pt idx="65">
                        <c:v>36.908093998741322</c:v>
                      </c:pt>
                      <c:pt idx="66">
                        <c:v>37.467307544176798</c:v>
                      </c:pt>
                      <c:pt idx="67">
                        <c:v>38.026521089612281</c:v>
                      </c:pt>
                      <c:pt idx="68">
                        <c:v>38.58573463504775</c:v>
                      </c:pt>
                      <c:pt idx="69">
                        <c:v>39.144948180483226</c:v>
                      </c:pt>
                      <c:pt idx="70">
                        <c:v>39.704161725918702</c:v>
                      </c:pt>
                      <c:pt idx="71">
                        <c:v>40.263375271354178</c:v>
                      </c:pt>
                      <c:pt idx="72">
                        <c:v>40.822588816789654</c:v>
                      </c:pt>
                      <c:pt idx="73">
                        <c:v>41.381802362225123</c:v>
                      </c:pt>
                      <c:pt idx="74">
                        <c:v>41.941015907660606</c:v>
                      </c:pt>
                      <c:pt idx="75">
                        <c:v>42.500229453096082</c:v>
                      </c:pt>
                      <c:pt idx="76">
                        <c:v>43.059442998531559</c:v>
                      </c:pt>
                      <c:pt idx="77">
                        <c:v>43.618656543967028</c:v>
                      </c:pt>
                      <c:pt idx="78">
                        <c:v>44.177870089402489</c:v>
                      </c:pt>
                      <c:pt idx="79">
                        <c:v>44.73708363483798</c:v>
                      </c:pt>
                      <c:pt idx="80">
                        <c:v>45.296297180273442</c:v>
                      </c:pt>
                      <c:pt idx="81">
                        <c:v>45.855510725708932</c:v>
                      </c:pt>
                      <c:pt idx="82">
                        <c:v>46.414724271144387</c:v>
                      </c:pt>
                      <c:pt idx="83">
                        <c:v>46.973937816579863</c:v>
                      </c:pt>
                      <c:pt idx="84">
                        <c:v>47.533151362015339</c:v>
                      </c:pt>
                      <c:pt idx="85">
                        <c:v>48.092364907450822</c:v>
                      </c:pt>
                      <c:pt idx="86">
                        <c:v>48.651578452886298</c:v>
                      </c:pt>
                      <c:pt idx="87">
                        <c:v>49.210791998321774</c:v>
                      </c:pt>
                      <c:pt idx="88">
                        <c:v>49.770005543757243</c:v>
                      </c:pt>
                      <c:pt idx="89">
                        <c:v>50.329219089192719</c:v>
                      </c:pt>
                      <c:pt idx="90">
                        <c:v>50.888432634628195</c:v>
                      </c:pt>
                      <c:pt idx="91">
                        <c:v>51.447646180063671</c:v>
                      </c:pt>
                      <c:pt idx="92">
                        <c:v>52.006859725499147</c:v>
                      </c:pt>
                      <c:pt idx="93">
                        <c:v>52.566073270934616</c:v>
                      </c:pt>
                      <c:pt idx="94">
                        <c:v>53.1252868163701</c:v>
                      </c:pt>
                      <c:pt idx="95">
                        <c:v>53.684500361805569</c:v>
                      </c:pt>
                      <c:pt idx="96">
                        <c:v>54.243713907241045</c:v>
                      </c:pt>
                      <c:pt idx="97">
                        <c:v>54.802927452676514</c:v>
                      </c:pt>
                      <c:pt idx="98">
                        <c:v>55.36214099811199</c:v>
                      </c:pt>
                      <c:pt idx="99">
                        <c:v>55.921354543547466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302-4C84-9F67-92598E8B745E}"/>
                  </c:ext>
                </c:extLst>
              </c15:ser>
            </c15:filteredLineSeries>
          </c:ext>
        </c:extLst>
      </c:lineChart>
      <c:catAx>
        <c:axId val="38086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863168"/>
        <c:crosses val="autoZero"/>
        <c:auto val="0"/>
        <c:lblAlgn val="ctr"/>
        <c:lblOffset val="100"/>
        <c:noMultiLvlLbl val="0"/>
      </c:catAx>
      <c:valAx>
        <c:axId val="3808631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863496"/>
        <c:crosses val="autoZero"/>
        <c:crossBetween val="between"/>
      </c:valAx>
      <c:valAx>
        <c:axId val="159111048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113016"/>
        <c:crosses val="max"/>
        <c:crossBetween val="between"/>
      </c:valAx>
      <c:catAx>
        <c:axId val="15911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111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12</xdr:row>
      <xdr:rowOff>9525</xdr:rowOff>
    </xdr:from>
    <xdr:to>
      <xdr:col>2</xdr:col>
      <xdr:colOff>4495800</xdr:colOff>
      <xdr:row>32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2"/>
  <sheetViews>
    <sheetView tabSelected="1" workbookViewId="0">
      <selection activeCell="A9" sqref="A9"/>
    </sheetView>
  </sheetViews>
  <sheetFormatPr defaultRowHeight="15" x14ac:dyDescent="0.25"/>
  <cols>
    <col min="1" max="1" width="38.42578125" customWidth="1"/>
    <col min="2" max="2" width="17.28515625" customWidth="1"/>
    <col min="3" max="3" width="72" customWidth="1"/>
    <col min="17" max="17" width="9.140625" style="1"/>
  </cols>
  <sheetData>
    <row r="2" spans="1:19" x14ac:dyDescent="0.25">
      <c r="A2" t="s">
        <v>15</v>
      </c>
      <c r="B2">
        <v>84</v>
      </c>
    </row>
    <row r="3" spans="1:19" x14ac:dyDescent="0.25">
      <c r="A3" t="s">
        <v>19</v>
      </c>
      <c r="B3">
        <v>50</v>
      </c>
    </row>
    <row r="4" spans="1:19" x14ac:dyDescent="0.25">
      <c r="A4" t="s">
        <v>16</v>
      </c>
      <c r="B4">
        <v>0.5</v>
      </c>
    </row>
    <row r="5" spans="1:19" x14ac:dyDescent="0.25">
      <c r="A5" t="s">
        <v>22</v>
      </c>
      <c r="B5">
        <v>7.3</v>
      </c>
    </row>
    <row r="6" spans="1:19" x14ac:dyDescent="0.25">
      <c r="A6" t="s">
        <v>18</v>
      </c>
      <c r="B6">
        <v>0.25</v>
      </c>
    </row>
    <row r="7" spans="1:19" x14ac:dyDescent="0.25">
      <c r="A7" t="s">
        <v>21</v>
      </c>
      <c r="B7">
        <v>1.25</v>
      </c>
    </row>
    <row r="9" spans="1:19" x14ac:dyDescent="0.25">
      <c r="A9" t="s">
        <v>17</v>
      </c>
      <c r="B9">
        <v>16</v>
      </c>
    </row>
    <row r="11" spans="1:19" x14ac:dyDescent="0.25">
      <c r="D11" t="s">
        <v>1</v>
      </c>
      <c r="E11" t="s">
        <v>2</v>
      </c>
      <c r="F11" t="s">
        <v>3</v>
      </c>
      <c r="G11" t="s">
        <v>10</v>
      </c>
      <c r="H11" t="s">
        <v>11</v>
      </c>
      <c r="I11" t="s">
        <v>4</v>
      </c>
      <c r="J11" t="s">
        <v>5</v>
      </c>
      <c r="K11" t="s">
        <v>20</v>
      </c>
      <c r="L11" t="s">
        <v>6</v>
      </c>
      <c r="M11" t="s">
        <v>7</v>
      </c>
      <c r="N11" t="s">
        <v>8</v>
      </c>
      <c r="O11" t="s">
        <v>9</v>
      </c>
      <c r="P11" t="s">
        <v>0</v>
      </c>
      <c r="Q11" s="1" t="s">
        <v>12</v>
      </c>
      <c r="R11" t="s">
        <v>14</v>
      </c>
      <c r="S11" t="s">
        <v>13</v>
      </c>
    </row>
    <row r="12" spans="1:19" x14ac:dyDescent="0.25">
      <c r="D12">
        <f>B3</f>
        <v>50</v>
      </c>
      <c r="E12">
        <f>B2</f>
        <v>84</v>
      </c>
      <c r="F12">
        <f>B6</f>
        <v>0.25</v>
      </c>
      <c r="G12">
        <f>B4</f>
        <v>0.5</v>
      </c>
      <c r="H12">
        <f>E12-D12*G12</f>
        <v>59</v>
      </c>
      <c r="I12">
        <f>(E12-O12)/(F12+G12)</f>
        <v>112</v>
      </c>
      <c r="J12">
        <f>IF(I12&gt;D12,D12,I12)</f>
        <v>50</v>
      </c>
      <c r="K12">
        <f>B7</f>
        <v>1.25</v>
      </c>
      <c r="L12">
        <f>B5</f>
        <v>7.3</v>
      </c>
      <c r="M12">
        <f>30/(PI()*L12)*(J12-K12)</f>
        <v>63.770987471752591</v>
      </c>
      <c r="N12">
        <f>M12*P12/9549</f>
        <v>0</v>
      </c>
      <c r="O12">
        <v>0</v>
      </c>
      <c r="P12">
        <f>L12*O12</f>
        <v>0</v>
      </c>
      <c r="Q12" s="1">
        <f>P12*R12*2.54*PI()*3.6/6000</f>
        <v>0</v>
      </c>
      <c r="R12">
        <f>B9</f>
        <v>16</v>
      </c>
      <c r="S12">
        <f>M12/(R12*0.0254)</f>
        <v>156.91679988128098</v>
      </c>
    </row>
    <row r="13" spans="1:19" x14ac:dyDescent="0.25">
      <c r="D13">
        <f>B3</f>
        <v>50</v>
      </c>
      <c r="E13">
        <f>B2</f>
        <v>84</v>
      </c>
      <c r="F13">
        <f>B6</f>
        <v>0.25</v>
      </c>
      <c r="G13">
        <f>B4</f>
        <v>0.5</v>
      </c>
      <c r="H13">
        <f t="shared" ref="H13:H76" si="0">E13-D13*G13</f>
        <v>59</v>
      </c>
      <c r="I13">
        <f t="shared" ref="I13:I76" si="1">(E13-O13)/(F13+G13)</f>
        <v>110.66666666666667</v>
      </c>
      <c r="J13">
        <f t="shared" ref="J13:J76" si="2">IF(I13&gt;D13,D13,I13)</f>
        <v>50</v>
      </c>
      <c r="K13">
        <f>B7</f>
        <v>1.25</v>
      </c>
      <c r="L13">
        <f>B5</f>
        <v>7.3</v>
      </c>
      <c r="M13">
        <f t="shared" ref="M13:M76" si="3">30/(PI()*L13)*(J13-K13)</f>
        <v>63.770987471752591</v>
      </c>
      <c r="N13">
        <f>M13*P13/9549</f>
        <v>4.8751514142192261E-2</v>
      </c>
      <c r="O13">
        <v>1</v>
      </c>
      <c r="P13">
        <f>L13*O13</f>
        <v>7.3</v>
      </c>
      <c r="Q13" s="1">
        <f t="shared" ref="Q13:Q76" si="4">P13*R13*2.54*PI()*3.6/6000</f>
        <v>0.55921354543547463</v>
      </c>
      <c r="R13">
        <f>B9</f>
        <v>16</v>
      </c>
      <c r="S13">
        <f t="shared" ref="S13:S76" si="5">M13/(R13*0.0254)</f>
        <v>156.91679988128098</v>
      </c>
    </row>
    <row r="14" spans="1:19" x14ac:dyDescent="0.25">
      <c r="D14">
        <f>B3</f>
        <v>50</v>
      </c>
      <c r="E14">
        <f>B2</f>
        <v>84</v>
      </c>
      <c r="F14">
        <f>B6</f>
        <v>0.25</v>
      </c>
      <c r="G14">
        <f>B4</f>
        <v>0.5</v>
      </c>
      <c r="H14">
        <f t="shared" si="0"/>
        <v>59</v>
      </c>
      <c r="I14">
        <f t="shared" si="1"/>
        <v>109.33333333333333</v>
      </c>
      <c r="J14">
        <f t="shared" si="2"/>
        <v>50</v>
      </c>
      <c r="K14">
        <f>B7</f>
        <v>1.25</v>
      </c>
      <c r="L14">
        <f>B5</f>
        <v>7.3</v>
      </c>
      <c r="M14">
        <f t="shared" si="3"/>
        <v>63.770987471752591</v>
      </c>
      <c r="N14">
        <f t="shared" ref="N14:N77" si="6">M14*P14/9549</f>
        <v>9.7503028284384521E-2</v>
      </c>
      <c r="O14">
        <v>2</v>
      </c>
      <c r="P14">
        <f t="shared" ref="P14:P77" si="7">L14*O14</f>
        <v>14.6</v>
      </c>
      <c r="Q14" s="1">
        <f t="shared" si="4"/>
        <v>1.1184270908709493</v>
      </c>
      <c r="R14">
        <f>B9</f>
        <v>16</v>
      </c>
      <c r="S14">
        <f t="shared" si="5"/>
        <v>156.91679988128098</v>
      </c>
    </row>
    <row r="15" spans="1:19" x14ac:dyDescent="0.25">
      <c r="D15">
        <f>B3</f>
        <v>50</v>
      </c>
      <c r="E15">
        <f>B2</f>
        <v>84</v>
      </c>
      <c r="F15">
        <f>B6</f>
        <v>0.25</v>
      </c>
      <c r="G15">
        <f>B4</f>
        <v>0.5</v>
      </c>
      <c r="H15">
        <f t="shared" si="0"/>
        <v>59</v>
      </c>
      <c r="I15">
        <f t="shared" si="1"/>
        <v>108</v>
      </c>
      <c r="J15">
        <f t="shared" si="2"/>
        <v>50</v>
      </c>
      <c r="K15">
        <f>B7</f>
        <v>1.25</v>
      </c>
      <c r="L15">
        <f>B5</f>
        <v>7.3</v>
      </c>
      <c r="M15">
        <f t="shared" si="3"/>
        <v>63.770987471752591</v>
      </c>
      <c r="N15">
        <f t="shared" si="6"/>
        <v>0.14625454242657679</v>
      </c>
      <c r="O15">
        <v>3</v>
      </c>
      <c r="P15">
        <f t="shared" si="7"/>
        <v>21.9</v>
      </c>
      <c r="Q15" s="1">
        <f t="shared" si="4"/>
        <v>1.677640636306424</v>
      </c>
      <c r="R15">
        <f>B9</f>
        <v>16</v>
      </c>
      <c r="S15">
        <f t="shared" si="5"/>
        <v>156.91679988128098</v>
      </c>
    </row>
    <row r="16" spans="1:19" x14ac:dyDescent="0.25">
      <c r="D16">
        <f>B3</f>
        <v>50</v>
      </c>
      <c r="E16">
        <f>B2</f>
        <v>84</v>
      </c>
      <c r="F16">
        <f>B6</f>
        <v>0.25</v>
      </c>
      <c r="G16">
        <f>B4</f>
        <v>0.5</v>
      </c>
      <c r="H16">
        <f t="shared" si="0"/>
        <v>59</v>
      </c>
      <c r="I16">
        <f t="shared" si="1"/>
        <v>106.66666666666667</v>
      </c>
      <c r="J16">
        <f t="shared" si="2"/>
        <v>50</v>
      </c>
      <c r="K16">
        <f>B7</f>
        <v>1.25</v>
      </c>
      <c r="L16">
        <f>B5</f>
        <v>7.3</v>
      </c>
      <c r="M16">
        <f t="shared" si="3"/>
        <v>63.770987471752591</v>
      </c>
      <c r="N16">
        <f t="shared" si="6"/>
        <v>0.19500605656876904</v>
      </c>
      <c r="O16">
        <v>4</v>
      </c>
      <c r="P16">
        <f t="shared" si="7"/>
        <v>29.2</v>
      </c>
      <c r="Q16" s="1">
        <f t="shared" si="4"/>
        <v>2.2368541817418985</v>
      </c>
      <c r="R16">
        <f>B9</f>
        <v>16</v>
      </c>
      <c r="S16">
        <f t="shared" si="5"/>
        <v>156.91679988128098</v>
      </c>
    </row>
    <row r="17" spans="4:19" x14ac:dyDescent="0.25">
      <c r="D17">
        <f>B3</f>
        <v>50</v>
      </c>
      <c r="E17">
        <f>B2</f>
        <v>84</v>
      </c>
      <c r="F17">
        <f>B6</f>
        <v>0.25</v>
      </c>
      <c r="G17">
        <f>B4</f>
        <v>0.5</v>
      </c>
      <c r="H17">
        <f t="shared" si="0"/>
        <v>59</v>
      </c>
      <c r="I17">
        <f t="shared" si="1"/>
        <v>105.33333333333333</v>
      </c>
      <c r="J17">
        <f t="shared" si="2"/>
        <v>50</v>
      </c>
      <c r="K17">
        <f>B7</f>
        <v>1.25</v>
      </c>
      <c r="L17">
        <f>B5</f>
        <v>7.3</v>
      </c>
      <c r="M17">
        <f t="shared" si="3"/>
        <v>63.770987471752591</v>
      </c>
      <c r="N17">
        <f t="shared" si="6"/>
        <v>0.2437575707109613</v>
      </c>
      <c r="O17">
        <v>5</v>
      </c>
      <c r="P17">
        <f t="shared" si="7"/>
        <v>36.5</v>
      </c>
      <c r="Q17" s="1">
        <f t="shared" si="4"/>
        <v>2.7960677271773737</v>
      </c>
      <c r="R17">
        <f>B9</f>
        <v>16</v>
      </c>
      <c r="S17">
        <f t="shared" si="5"/>
        <v>156.91679988128098</v>
      </c>
    </row>
    <row r="18" spans="4:19" x14ac:dyDescent="0.25">
      <c r="D18">
        <f>B3</f>
        <v>50</v>
      </c>
      <c r="E18">
        <f>B2</f>
        <v>84</v>
      </c>
      <c r="F18">
        <f>B6</f>
        <v>0.25</v>
      </c>
      <c r="G18">
        <f>B4</f>
        <v>0.5</v>
      </c>
      <c r="H18">
        <f t="shared" si="0"/>
        <v>59</v>
      </c>
      <c r="I18">
        <f t="shared" si="1"/>
        <v>104</v>
      </c>
      <c r="J18">
        <f t="shared" si="2"/>
        <v>50</v>
      </c>
      <c r="K18">
        <f>B7</f>
        <v>1.25</v>
      </c>
      <c r="L18">
        <f>B5</f>
        <v>7.3</v>
      </c>
      <c r="M18">
        <f t="shared" si="3"/>
        <v>63.770987471752591</v>
      </c>
      <c r="N18">
        <f t="shared" si="6"/>
        <v>0.29250908485315358</v>
      </c>
      <c r="O18">
        <v>6</v>
      </c>
      <c r="P18">
        <f t="shared" si="7"/>
        <v>43.8</v>
      </c>
      <c r="Q18" s="1">
        <f t="shared" si="4"/>
        <v>3.355281272612848</v>
      </c>
      <c r="R18">
        <f>B9</f>
        <v>16</v>
      </c>
      <c r="S18">
        <f t="shared" si="5"/>
        <v>156.91679988128098</v>
      </c>
    </row>
    <row r="19" spans="4:19" x14ac:dyDescent="0.25">
      <c r="D19">
        <f>B3</f>
        <v>50</v>
      </c>
      <c r="E19">
        <f>B2</f>
        <v>84</v>
      </c>
      <c r="F19">
        <f>B6</f>
        <v>0.25</v>
      </c>
      <c r="G19">
        <f>B4</f>
        <v>0.5</v>
      </c>
      <c r="H19">
        <f t="shared" si="0"/>
        <v>59</v>
      </c>
      <c r="I19">
        <f t="shared" si="1"/>
        <v>102.66666666666667</v>
      </c>
      <c r="J19">
        <f t="shared" si="2"/>
        <v>50</v>
      </c>
      <c r="K19">
        <f>B7</f>
        <v>1.25</v>
      </c>
      <c r="L19">
        <f>B5</f>
        <v>7.3</v>
      </c>
      <c r="M19">
        <f t="shared" si="3"/>
        <v>63.770987471752591</v>
      </c>
      <c r="N19">
        <f t="shared" si="6"/>
        <v>0.34126059899534589</v>
      </c>
      <c r="O19">
        <v>7</v>
      </c>
      <c r="P19">
        <f t="shared" si="7"/>
        <v>51.1</v>
      </c>
      <c r="Q19" s="1">
        <f t="shared" si="4"/>
        <v>3.9144948180483232</v>
      </c>
      <c r="R19">
        <f>B9</f>
        <v>16</v>
      </c>
      <c r="S19">
        <f t="shared" si="5"/>
        <v>156.91679988128098</v>
      </c>
    </row>
    <row r="20" spans="4:19" x14ac:dyDescent="0.25">
      <c r="D20">
        <f>B3</f>
        <v>50</v>
      </c>
      <c r="E20">
        <f>B2</f>
        <v>84</v>
      </c>
      <c r="F20">
        <f>B6</f>
        <v>0.25</v>
      </c>
      <c r="G20">
        <f>B4</f>
        <v>0.5</v>
      </c>
      <c r="H20">
        <f t="shared" si="0"/>
        <v>59</v>
      </c>
      <c r="I20">
        <f t="shared" si="1"/>
        <v>101.33333333333333</v>
      </c>
      <c r="J20">
        <f t="shared" si="2"/>
        <v>50</v>
      </c>
      <c r="K20">
        <f>B7</f>
        <v>1.25</v>
      </c>
      <c r="L20">
        <f>B5</f>
        <v>7.3</v>
      </c>
      <c r="M20">
        <f t="shared" si="3"/>
        <v>63.770987471752591</v>
      </c>
      <c r="N20">
        <f t="shared" si="6"/>
        <v>0.39001211313753809</v>
      </c>
      <c r="O20">
        <v>8</v>
      </c>
      <c r="P20">
        <f t="shared" si="7"/>
        <v>58.4</v>
      </c>
      <c r="Q20" s="1">
        <f t="shared" si="4"/>
        <v>4.4737083634837971</v>
      </c>
      <c r="R20">
        <f>B9</f>
        <v>16</v>
      </c>
      <c r="S20">
        <f t="shared" si="5"/>
        <v>156.91679988128098</v>
      </c>
    </row>
    <row r="21" spans="4:19" x14ac:dyDescent="0.25">
      <c r="D21">
        <f>B3</f>
        <v>50</v>
      </c>
      <c r="E21">
        <f>B2</f>
        <v>84</v>
      </c>
      <c r="F21">
        <f>B6</f>
        <v>0.25</v>
      </c>
      <c r="G21">
        <f>B4</f>
        <v>0.5</v>
      </c>
      <c r="H21">
        <f t="shared" si="0"/>
        <v>59</v>
      </c>
      <c r="I21">
        <f t="shared" si="1"/>
        <v>100</v>
      </c>
      <c r="J21">
        <f t="shared" si="2"/>
        <v>50</v>
      </c>
      <c r="K21">
        <f>B7</f>
        <v>1.25</v>
      </c>
      <c r="L21">
        <f>B5</f>
        <v>7.3</v>
      </c>
      <c r="M21">
        <f t="shared" si="3"/>
        <v>63.770987471752591</v>
      </c>
      <c r="N21">
        <f t="shared" si="6"/>
        <v>0.43876362727973045</v>
      </c>
      <c r="O21">
        <v>9</v>
      </c>
      <c r="P21">
        <f t="shared" si="7"/>
        <v>65.7</v>
      </c>
      <c r="Q21" s="1">
        <f t="shared" si="4"/>
        <v>5.0329219089192723</v>
      </c>
      <c r="R21">
        <f>B9</f>
        <v>16</v>
      </c>
      <c r="S21">
        <f t="shared" si="5"/>
        <v>156.91679988128098</v>
      </c>
    </row>
    <row r="22" spans="4:19" x14ac:dyDescent="0.25">
      <c r="D22">
        <f>B3</f>
        <v>50</v>
      </c>
      <c r="E22">
        <f>B2</f>
        <v>84</v>
      </c>
      <c r="F22">
        <f>B6</f>
        <v>0.25</v>
      </c>
      <c r="G22">
        <f>B4</f>
        <v>0.5</v>
      </c>
      <c r="H22">
        <f t="shared" si="0"/>
        <v>59</v>
      </c>
      <c r="I22">
        <f t="shared" si="1"/>
        <v>98.666666666666671</v>
      </c>
      <c r="J22">
        <f t="shared" si="2"/>
        <v>50</v>
      </c>
      <c r="K22">
        <f>B7</f>
        <v>1.25</v>
      </c>
      <c r="L22">
        <f>B5</f>
        <v>7.3</v>
      </c>
      <c r="M22">
        <f t="shared" si="3"/>
        <v>63.770987471752591</v>
      </c>
      <c r="N22">
        <f t="shared" si="6"/>
        <v>0.48751514142192259</v>
      </c>
      <c r="O22">
        <v>10</v>
      </c>
      <c r="P22">
        <f t="shared" si="7"/>
        <v>73</v>
      </c>
      <c r="Q22" s="1">
        <f t="shared" si="4"/>
        <v>5.5921354543547475</v>
      </c>
      <c r="R22">
        <f>B9</f>
        <v>16</v>
      </c>
      <c r="S22">
        <f t="shared" si="5"/>
        <v>156.91679988128098</v>
      </c>
    </row>
    <row r="23" spans="4:19" x14ac:dyDescent="0.25">
      <c r="D23">
        <f>B3</f>
        <v>50</v>
      </c>
      <c r="E23">
        <f>B2</f>
        <v>84</v>
      </c>
      <c r="F23">
        <f>B6</f>
        <v>0.25</v>
      </c>
      <c r="G23">
        <f>B4</f>
        <v>0.5</v>
      </c>
      <c r="H23">
        <f t="shared" si="0"/>
        <v>59</v>
      </c>
      <c r="I23">
        <f t="shared" si="1"/>
        <v>97.333333333333329</v>
      </c>
      <c r="J23">
        <f t="shared" si="2"/>
        <v>50</v>
      </c>
      <c r="K23">
        <f>B7</f>
        <v>1.25</v>
      </c>
      <c r="L23">
        <f>B5</f>
        <v>7.3</v>
      </c>
      <c r="M23">
        <f t="shared" si="3"/>
        <v>63.770987471752591</v>
      </c>
      <c r="N23">
        <f t="shared" si="6"/>
        <v>0.5362666555641149</v>
      </c>
      <c r="O23">
        <v>11</v>
      </c>
      <c r="P23">
        <f t="shared" si="7"/>
        <v>80.3</v>
      </c>
      <c r="Q23" s="1">
        <f t="shared" si="4"/>
        <v>6.1513489997902218</v>
      </c>
      <c r="R23">
        <f>B9</f>
        <v>16</v>
      </c>
      <c r="S23">
        <f t="shared" si="5"/>
        <v>156.91679988128098</v>
      </c>
    </row>
    <row r="24" spans="4:19" x14ac:dyDescent="0.25">
      <c r="D24">
        <f>B3</f>
        <v>50</v>
      </c>
      <c r="E24">
        <f>B2</f>
        <v>84</v>
      </c>
      <c r="F24">
        <f>B6</f>
        <v>0.25</v>
      </c>
      <c r="G24">
        <f>B4</f>
        <v>0.5</v>
      </c>
      <c r="H24">
        <f t="shared" si="0"/>
        <v>59</v>
      </c>
      <c r="I24">
        <f t="shared" si="1"/>
        <v>96</v>
      </c>
      <c r="J24">
        <f t="shared" si="2"/>
        <v>50</v>
      </c>
      <c r="K24">
        <f>B7</f>
        <v>1.25</v>
      </c>
      <c r="L24">
        <f>B5</f>
        <v>7.3</v>
      </c>
      <c r="M24">
        <f t="shared" si="3"/>
        <v>63.770987471752591</v>
      </c>
      <c r="N24">
        <f t="shared" si="6"/>
        <v>0.58501816970630716</v>
      </c>
      <c r="O24">
        <v>12</v>
      </c>
      <c r="P24">
        <f t="shared" si="7"/>
        <v>87.6</v>
      </c>
      <c r="Q24" s="1">
        <f t="shared" si="4"/>
        <v>6.7105625452256961</v>
      </c>
      <c r="R24">
        <f>B9</f>
        <v>16</v>
      </c>
      <c r="S24">
        <f t="shared" si="5"/>
        <v>156.91679988128098</v>
      </c>
    </row>
    <row r="25" spans="4:19" x14ac:dyDescent="0.25">
      <c r="D25">
        <f>B3</f>
        <v>50</v>
      </c>
      <c r="E25">
        <f>B2</f>
        <v>84</v>
      </c>
      <c r="F25">
        <f>B6</f>
        <v>0.25</v>
      </c>
      <c r="G25">
        <f>B4</f>
        <v>0.5</v>
      </c>
      <c r="H25">
        <f t="shared" si="0"/>
        <v>59</v>
      </c>
      <c r="I25">
        <f t="shared" si="1"/>
        <v>94.666666666666671</v>
      </c>
      <c r="J25">
        <f t="shared" si="2"/>
        <v>50</v>
      </c>
      <c r="K25">
        <f>B7</f>
        <v>1.25</v>
      </c>
      <c r="L25">
        <f>B5</f>
        <v>7.3</v>
      </c>
      <c r="M25">
        <f t="shared" si="3"/>
        <v>63.770987471752591</v>
      </c>
      <c r="N25">
        <f t="shared" si="6"/>
        <v>0.63376968384849941</v>
      </c>
      <c r="O25">
        <v>13</v>
      </c>
      <c r="P25">
        <f t="shared" si="7"/>
        <v>94.899999999999991</v>
      </c>
      <c r="Q25" s="1">
        <f t="shared" si="4"/>
        <v>7.2697760906611704</v>
      </c>
      <c r="R25">
        <f>B9</f>
        <v>16</v>
      </c>
      <c r="S25">
        <f t="shared" si="5"/>
        <v>156.91679988128098</v>
      </c>
    </row>
    <row r="26" spans="4:19" x14ac:dyDescent="0.25">
      <c r="D26">
        <f>B3</f>
        <v>50</v>
      </c>
      <c r="E26">
        <f>B2</f>
        <v>84</v>
      </c>
      <c r="F26">
        <f>B6</f>
        <v>0.25</v>
      </c>
      <c r="G26">
        <f>B4</f>
        <v>0.5</v>
      </c>
      <c r="H26">
        <f t="shared" si="0"/>
        <v>59</v>
      </c>
      <c r="I26">
        <f t="shared" si="1"/>
        <v>93.333333333333329</v>
      </c>
      <c r="J26">
        <f t="shared" si="2"/>
        <v>50</v>
      </c>
      <c r="K26">
        <f>B7</f>
        <v>1.25</v>
      </c>
      <c r="L26">
        <f>B5</f>
        <v>7.3</v>
      </c>
      <c r="M26">
        <f t="shared" si="3"/>
        <v>63.770987471752591</v>
      </c>
      <c r="N26">
        <f t="shared" si="6"/>
        <v>0.68252119799069177</v>
      </c>
      <c r="O26">
        <v>14</v>
      </c>
      <c r="P26">
        <f t="shared" si="7"/>
        <v>102.2</v>
      </c>
      <c r="Q26" s="1">
        <f t="shared" si="4"/>
        <v>7.8289896360966464</v>
      </c>
      <c r="R26">
        <f>B9</f>
        <v>16</v>
      </c>
      <c r="S26">
        <f t="shared" si="5"/>
        <v>156.91679988128098</v>
      </c>
    </row>
    <row r="27" spans="4:19" x14ac:dyDescent="0.25">
      <c r="D27">
        <f>B3</f>
        <v>50</v>
      </c>
      <c r="E27">
        <f>B2</f>
        <v>84</v>
      </c>
      <c r="F27">
        <f>B6</f>
        <v>0.25</v>
      </c>
      <c r="G27">
        <f>B4</f>
        <v>0.5</v>
      </c>
      <c r="H27">
        <f t="shared" si="0"/>
        <v>59</v>
      </c>
      <c r="I27">
        <f t="shared" si="1"/>
        <v>92</v>
      </c>
      <c r="J27">
        <f t="shared" si="2"/>
        <v>50</v>
      </c>
      <c r="K27">
        <f>B7</f>
        <v>1.25</v>
      </c>
      <c r="L27">
        <f>B5</f>
        <v>7.3</v>
      </c>
      <c r="M27">
        <f t="shared" si="3"/>
        <v>63.770987471752591</v>
      </c>
      <c r="N27">
        <f t="shared" si="6"/>
        <v>0.73127271213288403</v>
      </c>
      <c r="O27">
        <v>15</v>
      </c>
      <c r="P27">
        <f t="shared" si="7"/>
        <v>109.5</v>
      </c>
      <c r="Q27" s="1">
        <f t="shared" si="4"/>
        <v>8.3882031815321199</v>
      </c>
      <c r="R27">
        <f>B9</f>
        <v>16</v>
      </c>
      <c r="S27">
        <f t="shared" si="5"/>
        <v>156.91679988128098</v>
      </c>
    </row>
    <row r="28" spans="4:19" x14ac:dyDescent="0.25">
      <c r="D28">
        <f>B3</f>
        <v>50</v>
      </c>
      <c r="E28">
        <f>B2</f>
        <v>84</v>
      </c>
      <c r="F28">
        <f>B6</f>
        <v>0.25</v>
      </c>
      <c r="G28">
        <f>B4</f>
        <v>0.5</v>
      </c>
      <c r="H28">
        <f t="shared" si="0"/>
        <v>59</v>
      </c>
      <c r="I28">
        <f t="shared" si="1"/>
        <v>90.666666666666671</v>
      </c>
      <c r="J28">
        <f t="shared" si="2"/>
        <v>50</v>
      </c>
      <c r="K28">
        <f>B7</f>
        <v>1.25</v>
      </c>
      <c r="L28">
        <f>B5</f>
        <v>7.3</v>
      </c>
      <c r="M28">
        <f t="shared" si="3"/>
        <v>63.770987471752591</v>
      </c>
      <c r="N28">
        <f t="shared" si="6"/>
        <v>0.78002422627507617</v>
      </c>
      <c r="O28">
        <v>16</v>
      </c>
      <c r="P28">
        <f t="shared" si="7"/>
        <v>116.8</v>
      </c>
      <c r="Q28" s="1">
        <f t="shared" si="4"/>
        <v>8.9474167269675942</v>
      </c>
      <c r="R28">
        <f>B9</f>
        <v>16</v>
      </c>
      <c r="S28">
        <f t="shared" si="5"/>
        <v>156.91679988128098</v>
      </c>
    </row>
    <row r="29" spans="4:19" x14ac:dyDescent="0.25">
      <c r="D29">
        <f>B3</f>
        <v>50</v>
      </c>
      <c r="E29">
        <f>B2</f>
        <v>84</v>
      </c>
      <c r="F29">
        <f>B6</f>
        <v>0.25</v>
      </c>
      <c r="G29">
        <f>B4</f>
        <v>0.5</v>
      </c>
      <c r="H29">
        <f t="shared" si="0"/>
        <v>59</v>
      </c>
      <c r="I29">
        <f t="shared" si="1"/>
        <v>89.333333333333329</v>
      </c>
      <c r="J29">
        <f t="shared" si="2"/>
        <v>50</v>
      </c>
      <c r="K29">
        <f>B7</f>
        <v>1.25</v>
      </c>
      <c r="L29">
        <f>B5</f>
        <v>7.3</v>
      </c>
      <c r="M29">
        <f t="shared" si="3"/>
        <v>63.770987471752591</v>
      </c>
      <c r="N29">
        <f t="shared" si="6"/>
        <v>0.82877574041726843</v>
      </c>
      <c r="O29">
        <v>17</v>
      </c>
      <c r="P29">
        <f t="shared" si="7"/>
        <v>124.1</v>
      </c>
      <c r="Q29" s="1">
        <f t="shared" si="4"/>
        <v>9.5066302724030702</v>
      </c>
      <c r="R29">
        <f>B9</f>
        <v>16</v>
      </c>
      <c r="S29">
        <f t="shared" si="5"/>
        <v>156.91679988128098</v>
      </c>
    </row>
    <row r="30" spans="4:19" x14ac:dyDescent="0.25">
      <c r="D30">
        <f>B3</f>
        <v>50</v>
      </c>
      <c r="E30">
        <f>B2</f>
        <v>84</v>
      </c>
      <c r="F30">
        <f>B6</f>
        <v>0.25</v>
      </c>
      <c r="G30">
        <f>B4</f>
        <v>0.5</v>
      </c>
      <c r="H30">
        <f t="shared" si="0"/>
        <v>59</v>
      </c>
      <c r="I30">
        <f t="shared" si="1"/>
        <v>88</v>
      </c>
      <c r="J30">
        <f t="shared" si="2"/>
        <v>50</v>
      </c>
      <c r="K30">
        <f>B7</f>
        <v>1.25</v>
      </c>
      <c r="L30">
        <f>B5</f>
        <v>7.3</v>
      </c>
      <c r="M30">
        <f t="shared" si="3"/>
        <v>63.770987471752591</v>
      </c>
      <c r="N30">
        <f t="shared" si="6"/>
        <v>0.8775272545594609</v>
      </c>
      <c r="O30">
        <v>18</v>
      </c>
      <c r="P30">
        <f t="shared" si="7"/>
        <v>131.4</v>
      </c>
      <c r="Q30" s="1">
        <f t="shared" si="4"/>
        <v>10.065843817838545</v>
      </c>
      <c r="R30">
        <f>B9</f>
        <v>16</v>
      </c>
      <c r="S30">
        <f t="shared" si="5"/>
        <v>156.91679988128098</v>
      </c>
    </row>
    <row r="31" spans="4:19" x14ac:dyDescent="0.25">
      <c r="D31">
        <f>B3</f>
        <v>50</v>
      </c>
      <c r="E31">
        <f>B2</f>
        <v>84</v>
      </c>
      <c r="F31">
        <f>B6</f>
        <v>0.25</v>
      </c>
      <c r="G31">
        <f>B4</f>
        <v>0.5</v>
      </c>
      <c r="H31">
        <f t="shared" si="0"/>
        <v>59</v>
      </c>
      <c r="I31">
        <f t="shared" si="1"/>
        <v>86.666666666666671</v>
      </c>
      <c r="J31">
        <f t="shared" si="2"/>
        <v>50</v>
      </c>
      <c r="K31">
        <f>B7</f>
        <v>1.25</v>
      </c>
      <c r="L31">
        <f>B5</f>
        <v>7.3</v>
      </c>
      <c r="M31">
        <f t="shared" si="3"/>
        <v>63.770987471752591</v>
      </c>
      <c r="N31">
        <f t="shared" si="6"/>
        <v>0.92627876870165293</v>
      </c>
      <c r="O31">
        <v>19</v>
      </c>
      <c r="P31">
        <f t="shared" si="7"/>
        <v>138.69999999999999</v>
      </c>
      <c r="Q31" s="1">
        <f t="shared" si="4"/>
        <v>10.625057363274021</v>
      </c>
      <c r="R31">
        <f>B9</f>
        <v>16</v>
      </c>
      <c r="S31">
        <f t="shared" si="5"/>
        <v>156.91679988128098</v>
      </c>
    </row>
    <row r="32" spans="4:19" x14ac:dyDescent="0.25">
      <c r="D32">
        <f>B3</f>
        <v>50</v>
      </c>
      <c r="E32">
        <f>B2</f>
        <v>84</v>
      </c>
      <c r="F32">
        <f>B6</f>
        <v>0.25</v>
      </c>
      <c r="G32">
        <f>B4</f>
        <v>0.5</v>
      </c>
      <c r="H32">
        <f t="shared" si="0"/>
        <v>59</v>
      </c>
      <c r="I32">
        <f t="shared" si="1"/>
        <v>85.333333333333329</v>
      </c>
      <c r="J32">
        <f t="shared" si="2"/>
        <v>50</v>
      </c>
      <c r="K32">
        <f>B7</f>
        <v>1.25</v>
      </c>
      <c r="L32">
        <f>B5</f>
        <v>7.3</v>
      </c>
      <c r="M32">
        <f t="shared" si="3"/>
        <v>63.770987471752591</v>
      </c>
      <c r="N32">
        <f t="shared" si="6"/>
        <v>0.97503028284384519</v>
      </c>
      <c r="O32">
        <v>20</v>
      </c>
      <c r="P32">
        <f t="shared" si="7"/>
        <v>146</v>
      </c>
      <c r="Q32" s="1">
        <f t="shared" si="4"/>
        <v>11.184270908709495</v>
      </c>
      <c r="R32">
        <f>B9</f>
        <v>16</v>
      </c>
      <c r="S32">
        <f t="shared" si="5"/>
        <v>156.91679988128098</v>
      </c>
    </row>
    <row r="33" spans="4:19" x14ac:dyDescent="0.25">
      <c r="D33">
        <f>B3</f>
        <v>50</v>
      </c>
      <c r="E33">
        <f>B2</f>
        <v>84</v>
      </c>
      <c r="F33">
        <f>B6</f>
        <v>0.25</v>
      </c>
      <c r="G33">
        <f>B4</f>
        <v>0.5</v>
      </c>
      <c r="H33">
        <f t="shared" si="0"/>
        <v>59</v>
      </c>
      <c r="I33">
        <f t="shared" si="1"/>
        <v>84</v>
      </c>
      <c r="J33">
        <f t="shared" si="2"/>
        <v>50</v>
      </c>
      <c r="K33">
        <f>B7</f>
        <v>1.25</v>
      </c>
      <c r="L33">
        <f>B5</f>
        <v>7.3</v>
      </c>
      <c r="M33">
        <f t="shared" si="3"/>
        <v>63.770987471752591</v>
      </c>
      <c r="N33">
        <f t="shared" si="6"/>
        <v>1.0237817969860374</v>
      </c>
      <c r="O33">
        <v>21</v>
      </c>
      <c r="P33">
        <f t="shared" si="7"/>
        <v>153.29999999999998</v>
      </c>
      <c r="Q33" s="1">
        <f t="shared" si="4"/>
        <v>11.743484454144966</v>
      </c>
      <c r="R33">
        <f>B9</f>
        <v>16</v>
      </c>
      <c r="S33">
        <f t="shared" si="5"/>
        <v>156.91679988128098</v>
      </c>
    </row>
    <row r="34" spans="4:19" x14ac:dyDescent="0.25">
      <c r="D34">
        <f>B3</f>
        <v>50</v>
      </c>
      <c r="E34">
        <f>B2</f>
        <v>84</v>
      </c>
      <c r="F34">
        <f>B6</f>
        <v>0.25</v>
      </c>
      <c r="G34">
        <f>B4</f>
        <v>0.5</v>
      </c>
      <c r="H34">
        <f t="shared" si="0"/>
        <v>59</v>
      </c>
      <c r="I34">
        <f t="shared" si="1"/>
        <v>82.666666666666671</v>
      </c>
      <c r="J34">
        <f t="shared" si="2"/>
        <v>50</v>
      </c>
      <c r="K34">
        <f>B7</f>
        <v>1.25</v>
      </c>
      <c r="L34">
        <f>B5</f>
        <v>7.3</v>
      </c>
      <c r="M34">
        <f t="shared" si="3"/>
        <v>63.770987471752591</v>
      </c>
      <c r="N34">
        <f t="shared" si="6"/>
        <v>1.0725333111282298</v>
      </c>
      <c r="O34">
        <v>22</v>
      </c>
      <c r="P34">
        <f t="shared" si="7"/>
        <v>160.6</v>
      </c>
      <c r="Q34" s="1">
        <f t="shared" si="4"/>
        <v>12.302697999580444</v>
      </c>
      <c r="R34">
        <f>B9</f>
        <v>16</v>
      </c>
      <c r="S34">
        <f t="shared" si="5"/>
        <v>156.91679988128098</v>
      </c>
    </row>
    <row r="35" spans="4:19" x14ac:dyDescent="0.25">
      <c r="D35">
        <f>B3</f>
        <v>50</v>
      </c>
      <c r="E35">
        <f>B2</f>
        <v>84</v>
      </c>
      <c r="F35">
        <f>B6</f>
        <v>0.25</v>
      </c>
      <c r="G35">
        <f>B4</f>
        <v>0.5</v>
      </c>
      <c r="H35">
        <f t="shared" si="0"/>
        <v>59</v>
      </c>
      <c r="I35">
        <f t="shared" si="1"/>
        <v>81.333333333333329</v>
      </c>
      <c r="J35">
        <f t="shared" si="2"/>
        <v>50</v>
      </c>
      <c r="K35">
        <f>B7</f>
        <v>1.25</v>
      </c>
      <c r="L35">
        <f>B5</f>
        <v>7.3</v>
      </c>
      <c r="M35">
        <f t="shared" si="3"/>
        <v>63.770987471752591</v>
      </c>
      <c r="N35">
        <f t="shared" si="6"/>
        <v>1.1212848252704222</v>
      </c>
      <c r="O35">
        <v>23</v>
      </c>
      <c r="P35">
        <f t="shared" si="7"/>
        <v>167.9</v>
      </c>
      <c r="Q35" s="1">
        <f t="shared" si="4"/>
        <v>12.861911545015918</v>
      </c>
      <c r="R35">
        <f>B9</f>
        <v>16</v>
      </c>
      <c r="S35">
        <f t="shared" si="5"/>
        <v>156.91679988128098</v>
      </c>
    </row>
    <row r="36" spans="4:19" x14ac:dyDescent="0.25">
      <c r="D36">
        <f>B3</f>
        <v>50</v>
      </c>
      <c r="E36">
        <f>B2</f>
        <v>84</v>
      </c>
      <c r="F36">
        <f>B6</f>
        <v>0.25</v>
      </c>
      <c r="G36">
        <f>B4</f>
        <v>0.5</v>
      </c>
      <c r="H36">
        <f t="shared" si="0"/>
        <v>59</v>
      </c>
      <c r="I36">
        <f t="shared" si="1"/>
        <v>80</v>
      </c>
      <c r="J36">
        <f t="shared" si="2"/>
        <v>50</v>
      </c>
      <c r="K36">
        <f>B7</f>
        <v>1.25</v>
      </c>
      <c r="L36">
        <f>B5</f>
        <v>7.3</v>
      </c>
      <c r="M36">
        <f t="shared" si="3"/>
        <v>63.770987471752591</v>
      </c>
      <c r="N36">
        <f t="shared" si="6"/>
        <v>1.1700363394126143</v>
      </c>
      <c r="O36">
        <v>24</v>
      </c>
      <c r="P36">
        <f t="shared" si="7"/>
        <v>175.2</v>
      </c>
      <c r="Q36" s="1">
        <f t="shared" si="4"/>
        <v>13.421125090451392</v>
      </c>
      <c r="R36">
        <f>B9</f>
        <v>16</v>
      </c>
      <c r="S36">
        <f t="shared" si="5"/>
        <v>156.91679988128098</v>
      </c>
    </row>
    <row r="37" spans="4:19" x14ac:dyDescent="0.25">
      <c r="D37">
        <f>B3</f>
        <v>50</v>
      </c>
      <c r="E37">
        <f>B2</f>
        <v>84</v>
      </c>
      <c r="F37">
        <f>B6</f>
        <v>0.25</v>
      </c>
      <c r="G37">
        <f>B4</f>
        <v>0.5</v>
      </c>
      <c r="H37">
        <f t="shared" si="0"/>
        <v>59</v>
      </c>
      <c r="I37">
        <f t="shared" si="1"/>
        <v>78.666666666666671</v>
      </c>
      <c r="J37">
        <f t="shared" si="2"/>
        <v>50</v>
      </c>
      <c r="K37">
        <f>B7</f>
        <v>1.25</v>
      </c>
      <c r="L37">
        <f>B5</f>
        <v>7.3</v>
      </c>
      <c r="M37">
        <f t="shared" si="3"/>
        <v>63.770987471752591</v>
      </c>
      <c r="N37">
        <f t="shared" si="6"/>
        <v>1.2187878535548065</v>
      </c>
      <c r="O37">
        <v>25</v>
      </c>
      <c r="P37">
        <f t="shared" si="7"/>
        <v>182.5</v>
      </c>
      <c r="Q37" s="1">
        <f t="shared" si="4"/>
        <v>13.980338635886866</v>
      </c>
      <c r="R37">
        <f>B9</f>
        <v>16</v>
      </c>
      <c r="S37">
        <f t="shared" si="5"/>
        <v>156.91679988128098</v>
      </c>
    </row>
    <row r="38" spans="4:19" x14ac:dyDescent="0.25">
      <c r="D38">
        <f>B3</f>
        <v>50</v>
      </c>
      <c r="E38">
        <f>B2</f>
        <v>84</v>
      </c>
      <c r="F38">
        <f>B6</f>
        <v>0.25</v>
      </c>
      <c r="G38">
        <f>B4</f>
        <v>0.5</v>
      </c>
      <c r="H38">
        <f t="shared" si="0"/>
        <v>59</v>
      </c>
      <c r="I38">
        <f t="shared" si="1"/>
        <v>77.333333333333329</v>
      </c>
      <c r="J38">
        <f t="shared" si="2"/>
        <v>50</v>
      </c>
      <c r="K38">
        <f>B7</f>
        <v>1.25</v>
      </c>
      <c r="L38">
        <f>B5</f>
        <v>7.3</v>
      </c>
      <c r="M38">
        <f t="shared" si="3"/>
        <v>63.770987471752591</v>
      </c>
      <c r="N38">
        <f t="shared" si="6"/>
        <v>1.2675393676969988</v>
      </c>
      <c r="O38">
        <v>26</v>
      </c>
      <c r="P38">
        <f t="shared" si="7"/>
        <v>189.79999999999998</v>
      </c>
      <c r="Q38" s="1">
        <f t="shared" si="4"/>
        <v>14.539552181322341</v>
      </c>
      <c r="R38">
        <f>B9</f>
        <v>16</v>
      </c>
      <c r="S38">
        <f t="shared" si="5"/>
        <v>156.91679988128098</v>
      </c>
    </row>
    <row r="39" spans="4:19" x14ac:dyDescent="0.25">
      <c r="D39">
        <f>B3</f>
        <v>50</v>
      </c>
      <c r="E39">
        <f>B2</f>
        <v>84</v>
      </c>
      <c r="F39">
        <f>B6</f>
        <v>0.25</v>
      </c>
      <c r="G39">
        <f>B4</f>
        <v>0.5</v>
      </c>
      <c r="H39">
        <f t="shared" si="0"/>
        <v>59</v>
      </c>
      <c r="I39">
        <f t="shared" si="1"/>
        <v>76</v>
      </c>
      <c r="J39">
        <f t="shared" si="2"/>
        <v>50</v>
      </c>
      <c r="K39">
        <f>B7</f>
        <v>1.25</v>
      </c>
      <c r="L39">
        <f>B5</f>
        <v>7.3</v>
      </c>
      <c r="M39">
        <f t="shared" si="3"/>
        <v>63.770987471752591</v>
      </c>
      <c r="N39">
        <f t="shared" si="6"/>
        <v>1.316290881839191</v>
      </c>
      <c r="O39">
        <v>27</v>
      </c>
      <c r="P39">
        <f t="shared" si="7"/>
        <v>197.1</v>
      </c>
      <c r="Q39" s="1">
        <f t="shared" si="4"/>
        <v>15.098765726757819</v>
      </c>
      <c r="R39">
        <f>B9</f>
        <v>16</v>
      </c>
      <c r="S39">
        <f t="shared" si="5"/>
        <v>156.91679988128098</v>
      </c>
    </row>
    <row r="40" spans="4:19" x14ac:dyDescent="0.25">
      <c r="D40">
        <f>B3</f>
        <v>50</v>
      </c>
      <c r="E40">
        <f>B2</f>
        <v>84</v>
      </c>
      <c r="F40">
        <f>B6</f>
        <v>0.25</v>
      </c>
      <c r="G40">
        <f>B4</f>
        <v>0.5</v>
      </c>
      <c r="H40">
        <f t="shared" si="0"/>
        <v>59</v>
      </c>
      <c r="I40">
        <f t="shared" si="1"/>
        <v>74.666666666666671</v>
      </c>
      <c r="J40">
        <f t="shared" si="2"/>
        <v>50</v>
      </c>
      <c r="K40">
        <f>B7</f>
        <v>1.25</v>
      </c>
      <c r="L40">
        <f>B5</f>
        <v>7.3</v>
      </c>
      <c r="M40">
        <f t="shared" si="3"/>
        <v>63.770987471752591</v>
      </c>
      <c r="N40">
        <f t="shared" si="6"/>
        <v>1.3650423959813835</v>
      </c>
      <c r="O40">
        <v>28</v>
      </c>
      <c r="P40">
        <f t="shared" si="7"/>
        <v>204.4</v>
      </c>
      <c r="Q40" s="1">
        <f t="shared" si="4"/>
        <v>15.657979272193293</v>
      </c>
      <c r="R40">
        <f>B9</f>
        <v>16</v>
      </c>
      <c r="S40">
        <f t="shared" si="5"/>
        <v>156.91679988128098</v>
      </c>
    </row>
    <row r="41" spans="4:19" x14ac:dyDescent="0.25">
      <c r="D41">
        <f>B3</f>
        <v>50</v>
      </c>
      <c r="E41">
        <f>B2</f>
        <v>84</v>
      </c>
      <c r="F41">
        <f>B6</f>
        <v>0.25</v>
      </c>
      <c r="G41">
        <f>B4</f>
        <v>0.5</v>
      </c>
      <c r="H41">
        <f t="shared" si="0"/>
        <v>59</v>
      </c>
      <c r="I41">
        <f t="shared" si="1"/>
        <v>73.333333333333329</v>
      </c>
      <c r="J41">
        <f t="shared" si="2"/>
        <v>50</v>
      </c>
      <c r="K41">
        <f>B7</f>
        <v>1.25</v>
      </c>
      <c r="L41">
        <f>B5</f>
        <v>7.3</v>
      </c>
      <c r="M41">
        <f t="shared" si="3"/>
        <v>63.770987471752591</v>
      </c>
      <c r="N41">
        <f t="shared" si="6"/>
        <v>1.4137939101235755</v>
      </c>
      <c r="O41">
        <v>29</v>
      </c>
      <c r="P41">
        <f t="shared" si="7"/>
        <v>211.7</v>
      </c>
      <c r="Q41" s="1">
        <f t="shared" si="4"/>
        <v>16.217192817628764</v>
      </c>
      <c r="R41">
        <f>B9</f>
        <v>16</v>
      </c>
      <c r="S41">
        <f t="shared" si="5"/>
        <v>156.91679988128098</v>
      </c>
    </row>
    <row r="42" spans="4:19" x14ac:dyDescent="0.25">
      <c r="D42">
        <f>B3</f>
        <v>50</v>
      </c>
      <c r="E42">
        <f>B2</f>
        <v>84</v>
      </c>
      <c r="F42">
        <f>B6</f>
        <v>0.25</v>
      </c>
      <c r="G42">
        <f>B4</f>
        <v>0.5</v>
      </c>
      <c r="H42">
        <f t="shared" si="0"/>
        <v>59</v>
      </c>
      <c r="I42">
        <f t="shared" si="1"/>
        <v>72</v>
      </c>
      <c r="J42">
        <f t="shared" si="2"/>
        <v>50</v>
      </c>
      <c r="K42">
        <f>B7</f>
        <v>1.25</v>
      </c>
      <c r="L42">
        <f>B5</f>
        <v>7.3</v>
      </c>
      <c r="M42">
        <f t="shared" si="3"/>
        <v>63.770987471752591</v>
      </c>
      <c r="N42">
        <f t="shared" si="6"/>
        <v>1.4625454242657681</v>
      </c>
      <c r="O42">
        <v>30</v>
      </c>
      <c r="P42">
        <f t="shared" si="7"/>
        <v>219</v>
      </c>
      <c r="Q42" s="1">
        <f t="shared" si="4"/>
        <v>16.77640636306424</v>
      </c>
      <c r="R42">
        <f>B9</f>
        <v>16</v>
      </c>
      <c r="S42">
        <f t="shared" si="5"/>
        <v>156.91679988128098</v>
      </c>
    </row>
    <row r="43" spans="4:19" x14ac:dyDescent="0.25">
      <c r="D43">
        <f>B3</f>
        <v>50</v>
      </c>
      <c r="E43">
        <f>B2</f>
        <v>84</v>
      </c>
      <c r="F43">
        <f>B6</f>
        <v>0.25</v>
      </c>
      <c r="G43">
        <f>B4</f>
        <v>0.5</v>
      </c>
      <c r="H43">
        <f t="shared" si="0"/>
        <v>59</v>
      </c>
      <c r="I43">
        <f t="shared" si="1"/>
        <v>70.666666666666671</v>
      </c>
      <c r="J43">
        <f t="shared" si="2"/>
        <v>50</v>
      </c>
      <c r="K43">
        <f>B7</f>
        <v>1.25</v>
      </c>
      <c r="L43">
        <f>B5</f>
        <v>7.3</v>
      </c>
      <c r="M43">
        <f t="shared" si="3"/>
        <v>63.770987471752591</v>
      </c>
      <c r="N43">
        <f t="shared" si="6"/>
        <v>1.51129693840796</v>
      </c>
      <c r="O43">
        <v>31</v>
      </c>
      <c r="P43">
        <f t="shared" si="7"/>
        <v>226.29999999999998</v>
      </c>
      <c r="Q43" s="1">
        <f t="shared" si="4"/>
        <v>17.335619908499712</v>
      </c>
      <c r="R43">
        <f>B9</f>
        <v>16</v>
      </c>
      <c r="S43">
        <f t="shared" si="5"/>
        <v>156.91679988128098</v>
      </c>
    </row>
    <row r="44" spans="4:19" x14ac:dyDescent="0.25">
      <c r="D44">
        <f>B3</f>
        <v>50</v>
      </c>
      <c r="E44">
        <f>B2</f>
        <v>84</v>
      </c>
      <c r="F44">
        <f>B6</f>
        <v>0.25</v>
      </c>
      <c r="G44">
        <f>B4</f>
        <v>0.5</v>
      </c>
      <c r="H44">
        <f t="shared" si="0"/>
        <v>59</v>
      </c>
      <c r="I44">
        <f t="shared" si="1"/>
        <v>69.333333333333329</v>
      </c>
      <c r="J44">
        <f t="shared" si="2"/>
        <v>50</v>
      </c>
      <c r="K44">
        <f>B7</f>
        <v>1.25</v>
      </c>
      <c r="L44">
        <f>B5</f>
        <v>7.3</v>
      </c>
      <c r="M44">
        <f t="shared" si="3"/>
        <v>63.770987471752591</v>
      </c>
      <c r="N44">
        <f t="shared" si="6"/>
        <v>1.5600484525501523</v>
      </c>
      <c r="O44">
        <v>32</v>
      </c>
      <c r="P44">
        <f t="shared" si="7"/>
        <v>233.6</v>
      </c>
      <c r="Q44" s="1">
        <f t="shared" si="4"/>
        <v>17.894833453935188</v>
      </c>
      <c r="R44">
        <f>B9</f>
        <v>16</v>
      </c>
      <c r="S44">
        <f t="shared" si="5"/>
        <v>156.91679988128098</v>
      </c>
    </row>
    <row r="45" spans="4:19" x14ac:dyDescent="0.25">
      <c r="D45">
        <f>B3</f>
        <v>50</v>
      </c>
      <c r="E45">
        <f>B2</f>
        <v>84</v>
      </c>
      <c r="F45">
        <f>B6</f>
        <v>0.25</v>
      </c>
      <c r="G45">
        <f>B4</f>
        <v>0.5</v>
      </c>
      <c r="H45">
        <f t="shared" si="0"/>
        <v>59</v>
      </c>
      <c r="I45">
        <f t="shared" si="1"/>
        <v>68</v>
      </c>
      <c r="J45">
        <f t="shared" si="2"/>
        <v>50</v>
      </c>
      <c r="K45">
        <f>B7</f>
        <v>1.25</v>
      </c>
      <c r="L45">
        <f>B5</f>
        <v>7.3</v>
      </c>
      <c r="M45">
        <f t="shared" si="3"/>
        <v>63.770987471752591</v>
      </c>
      <c r="N45">
        <f t="shared" si="6"/>
        <v>1.6087999666923447</v>
      </c>
      <c r="O45">
        <v>33</v>
      </c>
      <c r="P45">
        <f t="shared" si="7"/>
        <v>240.9</v>
      </c>
      <c r="Q45" s="1">
        <f t="shared" si="4"/>
        <v>18.454046999370661</v>
      </c>
      <c r="R45">
        <f>B9</f>
        <v>16</v>
      </c>
      <c r="S45">
        <f t="shared" si="5"/>
        <v>156.91679988128098</v>
      </c>
    </row>
    <row r="46" spans="4:19" x14ac:dyDescent="0.25">
      <c r="D46">
        <f>B3</f>
        <v>50</v>
      </c>
      <c r="E46">
        <f>B2</f>
        <v>84</v>
      </c>
      <c r="F46">
        <f>B6</f>
        <v>0.25</v>
      </c>
      <c r="G46">
        <f>B4</f>
        <v>0.5</v>
      </c>
      <c r="H46">
        <f t="shared" si="0"/>
        <v>59</v>
      </c>
      <c r="I46">
        <f t="shared" si="1"/>
        <v>66.666666666666671</v>
      </c>
      <c r="J46">
        <f t="shared" si="2"/>
        <v>50</v>
      </c>
      <c r="K46">
        <f>B7</f>
        <v>1.25</v>
      </c>
      <c r="L46">
        <f>B5</f>
        <v>7.3</v>
      </c>
      <c r="M46">
        <f t="shared" si="3"/>
        <v>63.770987471752591</v>
      </c>
      <c r="N46">
        <f t="shared" si="6"/>
        <v>1.6575514808345369</v>
      </c>
      <c r="O46">
        <v>34</v>
      </c>
      <c r="P46">
        <f t="shared" si="7"/>
        <v>248.2</v>
      </c>
      <c r="Q46" s="1">
        <f t="shared" si="4"/>
        <v>19.01326054480614</v>
      </c>
      <c r="R46">
        <f>B9</f>
        <v>16</v>
      </c>
      <c r="S46">
        <f t="shared" si="5"/>
        <v>156.91679988128098</v>
      </c>
    </row>
    <row r="47" spans="4:19" x14ac:dyDescent="0.25">
      <c r="D47">
        <f>B3</f>
        <v>50</v>
      </c>
      <c r="E47">
        <f>B2</f>
        <v>84</v>
      </c>
      <c r="F47">
        <f>B6</f>
        <v>0.25</v>
      </c>
      <c r="G47">
        <f>B4</f>
        <v>0.5</v>
      </c>
      <c r="H47">
        <f t="shared" si="0"/>
        <v>59</v>
      </c>
      <c r="I47">
        <f t="shared" si="1"/>
        <v>65.333333333333329</v>
      </c>
      <c r="J47">
        <f t="shared" si="2"/>
        <v>50</v>
      </c>
      <c r="K47">
        <f>B7</f>
        <v>1.25</v>
      </c>
      <c r="L47">
        <f>B5</f>
        <v>7.3</v>
      </c>
      <c r="M47">
        <f t="shared" si="3"/>
        <v>63.770987471752591</v>
      </c>
      <c r="N47">
        <f t="shared" si="6"/>
        <v>1.7063029949767292</v>
      </c>
      <c r="O47">
        <v>35</v>
      </c>
      <c r="P47">
        <f t="shared" si="7"/>
        <v>255.5</v>
      </c>
      <c r="Q47" s="1">
        <f t="shared" si="4"/>
        <v>19.572474090241613</v>
      </c>
      <c r="R47">
        <f>B9</f>
        <v>16</v>
      </c>
      <c r="S47">
        <f t="shared" si="5"/>
        <v>156.91679988128098</v>
      </c>
    </row>
    <row r="48" spans="4:19" x14ac:dyDescent="0.25">
      <c r="D48">
        <f>B3</f>
        <v>50</v>
      </c>
      <c r="E48">
        <f>B2</f>
        <v>84</v>
      </c>
      <c r="F48">
        <f>B6</f>
        <v>0.25</v>
      </c>
      <c r="G48">
        <f>B4</f>
        <v>0.5</v>
      </c>
      <c r="H48">
        <f t="shared" si="0"/>
        <v>59</v>
      </c>
      <c r="I48">
        <f t="shared" si="1"/>
        <v>64</v>
      </c>
      <c r="J48">
        <f t="shared" si="2"/>
        <v>50</v>
      </c>
      <c r="K48">
        <f>B7</f>
        <v>1.25</v>
      </c>
      <c r="L48">
        <f>B5</f>
        <v>7.3</v>
      </c>
      <c r="M48">
        <f t="shared" si="3"/>
        <v>63.770987471752591</v>
      </c>
      <c r="N48">
        <f t="shared" si="6"/>
        <v>1.7550545091189218</v>
      </c>
      <c r="O48">
        <v>36</v>
      </c>
      <c r="P48">
        <f t="shared" si="7"/>
        <v>262.8</v>
      </c>
      <c r="Q48" s="1">
        <f t="shared" si="4"/>
        <v>20.131687635677089</v>
      </c>
      <c r="R48">
        <f>B9</f>
        <v>16</v>
      </c>
      <c r="S48">
        <f t="shared" si="5"/>
        <v>156.91679988128098</v>
      </c>
    </row>
    <row r="49" spans="4:19" x14ac:dyDescent="0.25">
      <c r="D49">
        <f>B3</f>
        <v>50</v>
      </c>
      <c r="E49">
        <f>B2</f>
        <v>84</v>
      </c>
      <c r="F49">
        <f>B6</f>
        <v>0.25</v>
      </c>
      <c r="G49">
        <f>B4</f>
        <v>0.5</v>
      </c>
      <c r="H49">
        <f t="shared" si="0"/>
        <v>59</v>
      </c>
      <c r="I49">
        <f t="shared" si="1"/>
        <v>62.666666666666664</v>
      </c>
      <c r="J49">
        <f t="shared" si="2"/>
        <v>50</v>
      </c>
      <c r="K49">
        <f>B7</f>
        <v>1.25</v>
      </c>
      <c r="L49">
        <f>B5</f>
        <v>7.3</v>
      </c>
      <c r="M49">
        <f t="shared" si="3"/>
        <v>63.770987471752591</v>
      </c>
      <c r="N49">
        <f t="shared" si="6"/>
        <v>1.8038060232611135</v>
      </c>
      <c r="O49">
        <v>37</v>
      </c>
      <c r="P49">
        <f t="shared" si="7"/>
        <v>270.09999999999997</v>
      </c>
      <c r="Q49" s="1">
        <f t="shared" si="4"/>
        <v>20.690901181112562</v>
      </c>
      <c r="R49">
        <f>B9</f>
        <v>16</v>
      </c>
      <c r="S49">
        <f t="shared" si="5"/>
        <v>156.91679988128098</v>
      </c>
    </row>
    <row r="50" spans="4:19" x14ac:dyDescent="0.25">
      <c r="D50">
        <f>B3</f>
        <v>50</v>
      </c>
      <c r="E50">
        <f>B2</f>
        <v>84</v>
      </c>
      <c r="F50">
        <f>B6</f>
        <v>0.25</v>
      </c>
      <c r="G50">
        <f>B4</f>
        <v>0.5</v>
      </c>
      <c r="H50">
        <f t="shared" si="0"/>
        <v>59</v>
      </c>
      <c r="I50">
        <f t="shared" si="1"/>
        <v>61.333333333333336</v>
      </c>
      <c r="J50">
        <f t="shared" si="2"/>
        <v>50</v>
      </c>
      <c r="K50">
        <f>B7</f>
        <v>1.25</v>
      </c>
      <c r="L50">
        <f>B5</f>
        <v>7.3</v>
      </c>
      <c r="M50">
        <f t="shared" si="3"/>
        <v>63.770987471752591</v>
      </c>
      <c r="N50">
        <f t="shared" si="6"/>
        <v>1.8525575374033059</v>
      </c>
      <c r="O50">
        <v>38</v>
      </c>
      <c r="P50">
        <f t="shared" si="7"/>
        <v>277.39999999999998</v>
      </c>
      <c r="Q50" s="1">
        <f t="shared" si="4"/>
        <v>21.250114726548041</v>
      </c>
      <c r="R50">
        <f>B9</f>
        <v>16</v>
      </c>
      <c r="S50">
        <f t="shared" si="5"/>
        <v>156.91679988128098</v>
      </c>
    </row>
    <row r="51" spans="4:19" x14ac:dyDescent="0.25">
      <c r="D51">
        <f>B3</f>
        <v>50</v>
      </c>
      <c r="E51">
        <f>B2</f>
        <v>84</v>
      </c>
      <c r="F51">
        <f>B6</f>
        <v>0.25</v>
      </c>
      <c r="G51">
        <f>B4</f>
        <v>0.5</v>
      </c>
      <c r="H51">
        <f t="shared" si="0"/>
        <v>59</v>
      </c>
      <c r="I51">
        <f t="shared" si="1"/>
        <v>60</v>
      </c>
      <c r="J51">
        <f t="shared" si="2"/>
        <v>50</v>
      </c>
      <c r="K51">
        <f>B7</f>
        <v>1.25</v>
      </c>
      <c r="L51">
        <f>B5</f>
        <v>7.3</v>
      </c>
      <c r="M51">
        <f t="shared" si="3"/>
        <v>63.770987471752591</v>
      </c>
      <c r="N51">
        <f t="shared" si="6"/>
        <v>1.901309051545498</v>
      </c>
      <c r="O51">
        <v>39</v>
      </c>
      <c r="P51">
        <f t="shared" si="7"/>
        <v>284.7</v>
      </c>
      <c r="Q51" s="1">
        <f t="shared" si="4"/>
        <v>21.809328271983514</v>
      </c>
      <c r="R51">
        <f>B9</f>
        <v>16</v>
      </c>
      <c r="S51">
        <f t="shared" si="5"/>
        <v>156.91679988128098</v>
      </c>
    </row>
    <row r="52" spans="4:19" x14ac:dyDescent="0.25">
      <c r="D52">
        <f>B3</f>
        <v>50</v>
      </c>
      <c r="E52">
        <f>B2</f>
        <v>84</v>
      </c>
      <c r="F52">
        <f>B6</f>
        <v>0.25</v>
      </c>
      <c r="G52">
        <f>B4</f>
        <v>0.5</v>
      </c>
      <c r="H52">
        <f t="shared" si="0"/>
        <v>59</v>
      </c>
      <c r="I52">
        <f t="shared" si="1"/>
        <v>58.666666666666664</v>
      </c>
      <c r="J52">
        <f t="shared" si="2"/>
        <v>50</v>
      </c>
      <c r="K52">
        <f>B7</f>
        <v>1.25</v>
      </c>
      <c r="L52">
        <f>B5</f>
        <v>7.3</v>
      </c>
      <c r="M52">
        <f t="shared" si="3"/>
        <v>63.770987471752591</v>
      </c>
      <c r="N52">
        <f t="shared" si="6"/>
        <v>1.9500605656876904</v>
      </c>
      <c r="O52">
        <v>40</v>
      </c>
      <c r="P52">
        <f t="shared" si="7"/>
        <v>292</v>
      </c>
      <c r="Q52" s="1">
        <f t="shared" si="4"/>
        <v>22.36854181741899</v>
      </c>
      <c r="R52">
        <f>B9</f>
        <v>16</v>
      </c>
      <c r="S52">
        <f t="shared" si="5"/>
        <v>156.91679988128098</v>
      </c>
    </row>
    <row r="53" spans="4:19" x14ac:dyDescent="0.25">
      <c r="D53">
        <f>B3</f>
        <v>50</v>
      </c>
      <c r="E53">
        <f>B2</f>
        <v>84</v>
      </c>
      <c r="F53">
        <f>B6</f>
        <v>0.25</v>
      </c>
      <c r="G53">
        <f>B4</f>
        <v>0.5</v>
      </c>
      <c r="H53">
        <f t="shared" si="0"/>
        <v>59</v>
      </c>
      <c r="I53">
        <f t="shared" si="1"/>
        <v>57.333333333333336</v>
      </c>
      <c r="J53">
        <f t="shared" si="2"/>
        <v>50</v>
      </c>
      <c r="K53">
        <f>B7</f>
        <v>1.25</v>
      </c>
      <c r="L53">
        <f>B5</f>
        <v>7.3</v>
      </c>
      <c r="M53">
        <f t="shared" si="3"/>
        <v>63.770987471752591</v>
      </c>
      <c r="N53">
        <f t="shared" si="6"/>
        <v>1.998812079829883</v>
      </c>
      <c r="O53">
        <v>41</v>
      </c>
      <c r="P53">
        <f t="shared" si="7"/>
        <v>299.3</v>
      </c>
      <c r="Q53" s="1">
        <f t="shared" si="4"/>
        <v>22.927755362854466</v>
      </c>
      <c r="R53">
        <f>B9</f>
        <v>16</v>
      </c>
      <c r="S53">
        <f t="shared" si="5"/>
        <v>156.91679988128098</v>
      </c>
    </row>
    <row r="54" spans="4:19" x14ac:dyDescent="0.25">
      <c r="D54">
        <f>B3</f>
        <v>50</v>
      </c>
      <c r="E54">
        <f>B2</f>
        <v>84</v>
      </c>
      <c r="F54">
        <f>B6</f>
        <v>0.25</v>
      </c>
      <c r="G54">
        <f>B4</f>
        <v>0.5</v>
      </c>
      <c r="H54">
        <f t="shared" si="0"/>
        <v>59</v>
      </c>
      <c r="I54">
        <f t="shared" si="1"/>
        <v>56</v>
      </c>
      <c r="J54">
        <f t="shared" si="2"/>
        <v>50</v>
      </c>
      <c r="K54">
        <f>B7</f>
        <v>1.25</v>
      </c>
      <c r="L54">
        <f>B5</f>
        <v>7.3</v>
      </c>
      <c r="M54">
        <f t="shared" si="3"/>
        <v>63.770987471752591</v>
      </c>
      <c r="N54">
        <f t="shared" si="6"/>
        <v>2.0475635939720749</v>
      </c>
      <c r="O54">
        <v>42</v>
      </c>
      <c r="P54">
        <f t="shared" si="7"/>
        <v>306.59999999999997</v>
      </c>
      <c r="Q54" s="1">
        <f t="shared" si="4"/>
        <v>23.486968908289931</v>
      </c>
      <c r="R54">
        <f>B9</f>
        <v>16</v>
      </c>
      <c r="S54">
        <f t="shared" si="5"/>
        <v>156.91679988128098</v>
      </c>
    </row>
    <row r="55" spans="4:19" x14ac:dyDescent="0.25">
      <c r="D55">
        <f>B3</f>
        <v>50</v>
      </c>
      <c r="E55">
        <f>B2</f>
        <v>84</v>
      </c>
      <c r="F55">
        <f>B6</f>
        <v>0.25</v>
      </c>
      <c r="G55">
        <f>B4</f>
        <v>0.5</v>
      </c>
      <c r="H55">
        <f t="shared" si="0"/>
        <v>59</v>
      </c>
      <c r="I55">
        <f t="shared" si="1"/>
        <v>54.666666666666664</v>
      </c>
      <c r="J55">
        <f t="shared" si="2"/>
        <v>50</v>
      </c>
      <c r="K55">
        <f>B7</f>
        <v>1.25</v>
      </c>
      <c r="L55">
        <f>B5</f>
        <v>7.3</v>
      </c>
      <c r="M55">
        <f t="shared" si="3"/>
        <v>63.770987471752591</v>
      </c>
      <c r="N55">
        <f t="shared" si="6"/>
        <v>2.096315108114267</v>
      </c>
      <c r="O55">
        <v>43</v>
      </c>
      <c r="P55">
        <f t="shared" si="7"/>
        <v>313.89999999999998</v>
      </c>
      <c r="Q55" s="1">
        <f t="shared" si="4"/>
        <v>24.046182453725411</v>
      </c>
      <c r="R55">
        <f>B9</f>
        <v>16</v>
      </c>
      <c r="S55">
        <f t="shared" si="5"/>
        <v>156.91679988128098</v>
      </c>
    </row>
    <row r="56" spans="4:19" x14ac:dyDescent="0.25">
      <c r="D56">
        <f>B3</f>
        <v>50</v>
      </c>
      <c r="E56">
        <f>B2</f>
        <v>84</v>
      </c>
      <c r="F56">
        <f>B6</f>
        <v>0.25</v>
      </c>
      <c r="G56">
        <f>B4</f>
        <v>0.5</v>
      </c>
      <c r="H56">
        <f t="shared" si="0"/>
        <v>59</v>
      </c>
      <c r="I56">
        <f t="shared" si="1"/>
        <v>53.333333333333336</v>
      </c>
      <c r="J56">
        <f t="shared" si="2"/>
        <v>50</v>
      </c>
      <c r="K56">
        <f>B7</f>
        <v>1.25</v>
      </c>
      <c r="L56">
        <f>B5</f>
        <v>7.3</v>
      </c>
      <c r="M56">
        <f t="shared" si="3"/>
        <v>63.770987471752591</v>
      </c>
      <c r="N56">
        <f t="shared" si="6"/>
        <v>2.1450666222564596</v>
      </c>
      <c r="O56">
        <v>44</v>
      </c>
      <c r="P56">
        <f t="shared" si="7"/>
        <v>321.2</v>
      </c>
      <c r="Q56" s="1">
        <f t="shared" si="4"/>
        <v>24.605395999160887</v>
      </c>
      <c r="R56">
        <f>B9</f>
        <v>16</v>
      </c>
      <c r="S56">
        <f t="shared" si="5"/>
        <v>156.91679988128098</v>
      </c>
    </row>
    <row r="57" spans="4:19" x14ac:dyDescent="0.25">
      <c r="D57">
        <f>B3</f>
        <v>50</v>
      </c>
      <c r="E57">
        <f>B2</f>
        <v>84</v>
      </c>
      <c r="F57">
        <f>B6</f>
        <v>0.25</v>
      </c>
      <c r="G57">
        <f>B4</f>
        <v>0.5</v>
      </c>
      <c r="H57">
        <f t="shared" si="0"/>
        <v>59</v>
      </c>
      <c r="I57">
        <f t="shared" si="1"/>
        <v>52</v>
      </c>
      <c r="J57">
        <f t="shared" si="2"/>
        <v>50</v>
      </c>
      <c r="K57">
        <f>B7</f>
        <v>1.25</v>
      </c>
      <c r="L57">
        <f>B5</f>
        <v>7.3</v>
      </c>
      <c r="M57">
        <f t="shared" si="3"/>
        <v>63.770987471752591</v>
      </c>
      <c r="N57">
        <f t="shared" si="6"/>
        <v>2.1938181363986518</v>
      </c>
      <c r="O57">
        <v>45</v>
      </c>
      <c r="P57">
        <f t="shared" si="7"/>
        <v>328.5</v>
      </c>
      <c r="Q57" s="1">
        <f t="shared" si="4"/>
        <v>25.16460954459636</v>
      </c>
      <c r="R57">
        <f>B9</f>
        <v>16</v>
      </c>
      <c r="S57">
        <f t="shared" si="5"/>
        <v>156.91679988128098</v>
      </c>
    </row>
    <row r="58" spans="4:19" x14ac:dyDescent="0.25">
      <c r="D58">
        <f>B3</f>
        <v>50</v>
      </c>
      <c r="E58">
        <f>B2</f>
        <v>84</v>
      </c>
      <c r="F58">
        <f>B6</f>
        <v>0.25</v>
      </c>
      <c r="G58">
        <f>B4</f>
        <v>0.5</v>
      </c>
      <c r="H58">
        <f t="shared" si="0"/>
        <v>59</v>
      </c>
      <c r="I58">
        <f t="shared" si="1"/>
        <v>50.666666666666664</v>
      </c>
      <c r="J58">
        <f t="shared" si="2"/>
        <v>50</v>
      </c>
      <c r="K58">
        <f>B7</f>
        <v>1.25</v>
      </c>
      <c r="L58">
        <f>B5</f>
        <v>7.3</v>
      </c>
      <c r="M58">
        <f t="shared" si="3"/>
        <v>63.770987471752591</v>
      </c>
      <c r="N58">
        <f t="shared" si="6"/>
        <v>2.2425696505408443</v>
      </c>
      <c r="O58">
        <v>46</v>
      </c>
      <c r="P58">
        <f t="shared" si="7"/>
        <v>335.8</v>
      </c>
      <c r="Q58" s="1">
        <f t="shared" si="4"/>
        <v>25.723823090031836</v>
      </c>
      <c r="R58">
        <f>B9</f>
        <v>16</v>
      </c>
      <c r="S58">
        <f t="shared" si="5"/>
        <v>156.91679988128098</v>
      </c>
    </row>
    <row r="59" spans="4:19" x14ac:dyDescent="0.25">
      <c r="D59">
        <f>B3</f>
        <v>50</v>
      </c>
      <c r="E59">
        <f>B2</f>
        <v>84</v>
      </c>
      <c r="F59">
        <f>B6</f>
        <v>0.25</v>
      </c>
      <c r="G59">
        <f>B4</f>
        <v>0.5</v>
      </c>
      <c r="H59">
        <f t="shared" si="0"/>
        <v>59</v>
      </c>
      <c r="I59">
        <f t="shared" si="1"/>
        <v>49.333333333333336</v>
      </c>
      <c r="J59">
        <f t="shared" si="2"/>
        <v>49.333333333333336</v>
      </c>
      <c r="K59">
        <f>B7</f>
        <v>1.25</v>
      </c>
      <c r="L59">
        <f>B5</f>
        <v>7.3</v>
      </c>
      <c r="M59">
        <f t="shared" si="3"/>
        <v>62.898905591797003</v>
      </c>
      <c r="N59">
        <f t="shared" si="6"/>
        <v>2.2599868581574563</v>
      </c>
      <c r="O59">
        <v>47</v>
      </c>
      <c r="P59">
        <f t="shared" si="7"/>
        <v>343.09999999999997</v>
      </c>
      <c r="Q59" s="1">
        <f t="shared" si="4"/>
        <v>26.283036635467308</v>
      </c>
      <c r="R59">
        <f>B9</f>
        <v>16</v>
      </c>
      <c r="S59">
        <f t="shared" si="5"/>
        <v>154.77092911367373</v>
      </c>
    </row>
    <row r="60" spans="4:19" x14ac:dyDescent="0.25">
      <c r="D60">
        <f>B3</f>
        <v>50</v>
      </c>
      <c r="E60">
        <f>B2</f>
        <v>84</v>
      </c>
      <c r="F60">
        <f>B6</f>
        <v>0.25</v>
      </c>
      <c r="G60">
        <f>B4</f>
        <v>0.5</v>
      </c>
      <c r="H60">
        <f t="shared" si="0"/>
        <v>59</v>
      </c>
      <c r="I60">
        <f t="shared" si="1"/>
        <v>48</v>
      </c>
      <c r="J60">
        <f t="shared" si="2"/>
        <v>48</v>
      </c>
      <c r="K60">
        <f>B7</f>
        <v>1.25</v>
      </c>
      <c r="L60">
        <f>B5</f>
        <v>7.3</v>
      </c>
      <c r="M60">
        <f t="shared" si="3"/>
        <v>61.154741831885822</v>
      </c>
      <c r="N60">
        <f t="shared" si="6"/>
        <v>2.2440696971298348</v>
      </c>
      <c r="O60">
        <v>48</v>
      </c>
      <c r="P60">
        <f t="shared" si="7"/>
        <v>350.4</v>
      </c>
      <c r="Q60" s="1">
        <f t="shared" si="4"/>
        <v>26.842250180902784</v>
      </c>
      <c r="R60">
        <f>B9</f>
        <v>16</v>
      </c>
      <c r="S60">
        <f t="shared" si="5"/>
        <v>150.4791875784592</v>
      </c>
    </row>
    <row r="61" spans="4:19" x14ac:dyDescent="0.25">
      <c r="D61">
        <f>B3</f>
        <v>50</v>
      </c>
      <c r="E61">
        <f>B2</f>
        <v>84</v>
      </c>
      <c r="F61">
        <f>B6</f>
        <v>0.25</v>
      </c>
      <c r="G61">
        <f>B4</f>
        <v>0.5</v>
      </c>
      <c r="H61">
        <f t="shared" si="0"/>
        <v>59</v>
      </c>
      <c r="I61">
        <f t="shared" si="1"/>
        <v>46.666666666666664</v>
      </c>
      <c r="J61">
        <f t="shared" si="2"/>
        <v>46.666666666666664</v>
      </c>
      <c r="K61">
        <f>B7</f>
        <v>1.25</v>
      </c>
      <c r="L61">
        <f>B5</f>
        <v>7.3</v>
      </c>
      <c r="M61">
        <f t="shared" si="3"/>
        <v>59.410578071974633</v>
      </c>
      <c r="N61">
        <f t="shared" si="6"/>
        <v>2.2254857866106739</v>
      </c>
      <c r="O61">
        <v>49</v>
      </c>
      <c r="P61">
        <f t="shared" si="7"/>
        <v>357.7</v>
      </c>
      <c r="Q61" s="1">
        <f t="shared" si="4"/>
        <v>27.401463726338257</v>
      </c>
      <c r="R61">
        <f>B9</f>
        <v>16</v>
      </c>
      <c r="S61">
        <f t="shared" si="5"/>
        <v>146.18744604324468</v>
      </c>
    </row>
    <row r="62" spans="4:19" x14ac:dyDescent="0.25">
      <c r="D62">
        <f>B3</f>
        <v>50</v>
      </c>
      <c r="E62">
        <f>B2</f>
        <v>84</v>
      </c>
      <c r="F62">
        <f>B6</f>
        <v>0.25</v>
      </c>
      <c r="G62">
        <f>B4</f>
        <v>0.5</v>
      </c>
      <c r="H62">
        <f t="shared" si="0"/>
        <v>59</v>
      </c>
      <c r="I62">
        <f t="shared" si="1"/>
        <v>45.333333333333336</v>
      </c>
      <c r="J62">
        <f t="shared" si="2"/>
        <v>45.333333333333336</v>
      </c>
      <c r="K62">
        <f>B7</f>
        <v>1.25</v>
      </c>
      <c r="L62">
        <f>B5</f>
        <v>7.3</v>
      </c>
      <c r="M62">
        <f t="shared" si="3"/>
        <v>57.666414312063459</v>
      </c>
      <c r="N62">
        <f t="shared" si="6"/>
        <v>2.2042351265999751</v>
      </c>
      <c r="O62">
        <v>50</v>
      </c>
      <c r="P62">
        <f t="shared" si="7"/>
        <v>365</v>
      </c>
      <c r="Q62" s="1">
        <f t="shared" si="4"/>
        <v>27.960677271773733</v>
      </c>
      <c r="R62">
        <f>B9</f>
        <v>16</v>
      </c>
      <c r="S62">
        <f t="shared" si="5"/>
        <v>141.89570450803018</v>
      </c>
    </row>
    <row r="63" spans="4:19" x14ac:dyDescent="0.25">
      <c r="D63">
        <f>B3</f>
        <v>50</v>
      </c>
      <c r="E63">
        <f>B2</f>
        <v>84</v>
      </c>
      <c r="F63">
        <f>B6</f>
        <v>0.25</v>
      </c>
      <c r="G63">
        <f>B4</f>
        <v>0.5</v>
      </c>
      <c r="H63">
        <f t="shared" si="0"/>
        <v>59</v>
      </c>
      <c r="I63">
        <f t="shared" si="1"/>
        <v>44</v>
      </c>
      <c r="J63">
        <f t="shared" si="2"/>
        <v>44</v>
      </c>
      <c r="K63">
        <f>B7</f>
        <v>1.25</v>
      </c>
      <c r="L63">
        <f>B5</f>
        <v>7.3</v>
      </c>
      <c r="M63">
        <f t="shared" si="3"/>
        <v>55.922250552152271</v>
      </c>
      <c r="N63">
        <f t="shared" si="6"/>
        <v>2.1803177170977368</v>
      </c>
      <c r="O63">
        <v>51</v>
      </c>
      <c r="P63">
        <f t="shared" si="7"/>
        <v>372.3</v>
      </c>
      <c r="Q63" s="1">
        <f t="shared" si="4"/>
        <v>28.519890817209209</v>
      </c>
      <c r="R63">
        <f>B9</f>
        <v>16</v>
      </c>
      <c r="S63">
        <f t="shared" si="5"/>
        <v>137.60396297281562</v>
      </c>
    </row>
    <row r="64" spans="4:19" x14ac:dyDescent="0.25">
      <c r="D64">
        <f>B3</f>
        <v>50</v>
      </c>
      <c r="E64">
        <f>B2</f>
        <v>84</v>
      </c>
      <c r="F64">
        <f>B6</f>
        <v>0.25</v>
      </c>
      <c r="G64">
        <f>B4</f>
        <v>0.5</v>
      </c>
      <c r="H64">
        <f t="shared" si="0"/>
        <v>59</v>
      </c>
      <c r="I64">
        <f t="shared" si="1"/>
        <v>42.666666666666664</v>
      </c>
      <c r="J64">
        <f t="shared" si="2"/>
        <v>42.666666666666664</v>
      </c>
      <c r="K64">
        <f>B7</f>
        <v>1.25</v>
      </c>
      <c r="L64">
        <f>B5</f>
        <v>7.3</v>
      </c>
      <c r="M64">
        <f t="shared" si="3"/>
        <v>54.178086792241089</v>
      </c>
      <c r="N64">
        <f t="shared" si="6"/>
        <v>2.1537335581039598</v>
      </c>
      <c r="O64">
        <v>52</v>
      </c>
      <c r="P64">
        <f t="shared" si="7"/>
        <v>379.59999999999997</v>
      </c>
      <c r="Q64" s="1">
        <f t="shared" si="4"/>
        <v>29.079104362644681</v>
      </c>
      <c r="R64">
        <f>B9</f>
        <v>16</v>
      </c>
      <c r="S64">
        <f t="shared" si="5"/>
        <v>133.31222143760112</v>
      </c>
    </row>
    <row r="65" spans="4:19" x14ac:dyDescent="0.25">
      <c r="D65">
        <f>B3</f>
        <v>50</v>
      </c>
      <c r="E65">
        <f>B2</f>
        <v>84</v>
      </c>
      <c r="F65">
        <f>B6</f>
        <v>0.25</v>
      </c>
      <c r="G65">
        <f>B4</f>
        <v>0.5</v>
      </c>
      <c r="H65">
        <f t="shared" si="0"/>
        <v>59</v>
      </c>
      <c r="I65">
        <f t="shared" si="1"/>
        <v>41.333333333333336</v>
      </c>
      <c r="J65">
        <f t="shared" si="2"/>
        <v>41.333333333333336</v>
      </c>
      <c r="K65">
        <f>B7</f>
        <v>1.25</v>
      </c>
      <c r="L65">
        <f>B5</f>
        <v>7.3</v>
      </c>
      <c r="M65">
        <f t="shared" si="3"/>
        <v>52.433923032329915</v>
      </c>
      <c r="N65">
        <f t="shared" si="6"/>
        <v>2.1244826496186455</v>
      </c>
      <c r="O65">
        <v>53</v>
      </c>
      <c r="P65">
        <f t="shared" si="7"/>
        <v>386.9</v>
      </c>
      <c r="Q65" s="1">
        <f t="shared" si="4"/>
        <v>29.638317908080158</v>
      </c>
      <c r="R65">
        <f>B9</f>
        <v>16</v>
      </c>
      <c r="S65">
        <f t="shared" si="5"/>
        <v>129.0204799023866</v>
      </c>
    </row>
    <row r="66" spans="4:19" x14ac:dyDescent="0.25">
      <c r="D66">
        <f>B3</f>
        <v>50</v>
      </c>
      <c r="E66">
        <f>B2</f>
        <v>84</v>
      </c>
      <c r="F66">
        <f>B6</f>
        <v>0.25</v>
      </c>
      <c r="G66">
        <f>B4</f>
        <v>0.5</v>
      </c>
      <c r="H66">
        <f t="shared" si="0"/>
        <v>59</v>
      </c>
      <c r="I66">
        <f t="shared" si="1"/>
        <v>40</v>
      </c>
      <c r="J66">
        <f t="shared" si="2"/>
        <v>40</v>
      </c>
      <c r="K66">
        <f>B7</f>
        <v>1.25</v>
      </c>
      <c r="L66">
        <f>B5</f>
        <v>7.3</v>
      </c>
      <c r="M66">
        <f t="shared" si="3"/>
        <v>50.689759272418726</v>
      </c>
      <c r="N66">
        <f t="shared" si="6"/>
        <v>2.0925649916417912</v>
      </c>
      <c r="O66">
        <v>54</v>
      </c>
      <c r="P66">
        <f t="shared" si="7"/>
        <v>394.2</v>
      </c>
      <c r="Q66" s="1">
        <f t="shared" si="4"/>
        <v>30.197531453515637</v>
      </c>
      <c r="R66">
        <f>B9</f>
        <v>16</v>
      </c>
      <c r="S66">
        <f t="shared" si="5"/>
        <v>124.72873836717207</v>
      </c>
    </row>
    <row r="67" spans="4:19" x14ac:dyDescent="0.25">
      <c r="D67">
        <f>B3</f>
        <v>50</v>
      </c>
      <c r="E67">
        <f>B2</f>
        <v>84</v>
      </c>
      <c r="F67">
        <f>B6</f>
        <v>0.25</v>
      </c>
      <c r="G67">
        <f>B4</f>
        <v>0.5</v>
      </c>
      <c r="H67">
        <f t="shared" si="0"/>
        <v>59</v>
      </c>
      <c r="I67">
        <f t="shared" si="1"/>
        <v>38.666666666666664</v>
      </c>
      <c r="J67">
        <f t="shared" si="2"/>
        <v>38.666666666666664</v>
      </c>
      <c r="K67">
        <f>B7</f>
        <v>1.25</v>
      </c>
      <c r="L67">
        <f>B5</f>
        <v>7.3</v>
      </c>
      <c r="M67">
        <f t="shared" si="3"/>
        <v>48.945595512507545</v>
      </c>
      <c r="N67">
        <f t="shared" si="6"/>
        <v>2.0579805841733982</v>
      </c>
      <c r="O67">
        <v>55</v>
      </c>
      <c r="P67">
        <f t="shared" si="7"/>
        <v>401.5</v>
      </c>
      <c r="Q67" s="1">
        <f t="shared" si="4"/>
        <v>30.756744998951106</v>
      </c>
      <c r="R67">
        <f>B9</f>
        <v>16</v>
      </c>
      <c r="S67">
        <f t="shared" si="5"/>
        <v>120.43699683195754</v>
      </c>
    </row>
    <row r="68" spans="4:19" x14ac:dyDescent="0.25">
      <c r="D68">
        <f>B3</f>
        <v>50</v>
      </c>
      <c r="E68">
        <f>B2</f>
        <v>84</v>
      </c>
      <c r="F68">
        <f>B6</f>
        <v>0.25</v>
      </c>
      <c r="G68">
        <f>B4</f>
        <v>0.5</v>
      </c>
      <c r="H68">
        <f t="shared" si="0"/>
        <v>59</v>
      </c>
      <c r="I68">
        <f t="shared" si="1"/>
        <v>37.333333333333336</v>
      </c>
      <c r="J68">
        <f t="shared" si="2"/>
        <v>37.333333333333336</v>
      </c>
      <c r="K68">
        <f>B7</f>
        <v>1.25</v>
      </c>
      <c r="L68">
        <f>B5</f>
        <v>7.3</v>
      </c>
      <c r="M68">
        <f t="shared" si="3"/>
        <v>47.20143175259637</v>
      </c>
      <c r="N68">
        <f t="shared" si="6"/>
        <v>2.020729427213467</v>
      </c>
      <c r="O68">
        <v>56</v>
      </c>
      <c r="P68">
        <f t="shared" si="7"/>
        <v>408.8</v>
      </c>
      <c r="Q68" s="1">
        <f t="shared" si="4"/>
        <v>31.315958544386586</v>
      </c>
      <c r="R68">
        <f>B9</f>
        <v>16</v>
      </c>
      <c r="S68">
        <f t="shared" si="5"/>
        <v>116.14525529674304</v>
      </c>
    </row>
    <row r="69" spans="4:19" x14ac:dyDescent="0.25">
      <c r="D69">
        <f>B3</f>
        <v>50</v>
      </c>
      <c r="E69">
        <f>B2</f>
        <v>84</v>
      </c>
      <c r="F69">
        <f>B6</f>
        <v>0.25</v>
      </c>
      <c r="G69">
        <f>B4</f>
        <v>0.5</v>
      </c>
      <c r="H69">
        <f t="shared" si="0"/>
        <v>59</v>
      </c>
      <c r="I69">
        <f t="shared" si="1"/>
        <v>36</v>
      </c>
      <c r="J69">
        <f t="shared" si="2"/>
        <v>36</v>
      </c>
      <c r="K69">
        <f>B7</f>
        <v>1.25</v>
      </c>
      <c r="L69">
        <f>B5</f>
        <v>7.3</v>
      </c>
      <c r="M69">
        <f t="shared" si="3"/>
        <v>45.457267992685182</v>
      </c>
      <c r="N69">
        <f t="shared" si="6"/>
        <v>1.9808115207619963</v>
      </c>
      <c r="O69">
        <v>57</v>
      </c>
      <c r="P69">
        <f t="shared" si="7"/>
        <v>416.09999999999997</v>
      </c>
      <c r="Q69" s="1">
        <f t="shared" si="4"/>
        <v>31.875172089822058</v>
      </c>
      <c r="R69">
        <f>B9</f>
        <v>16</v>
      </c>
      <c r="S69">
        <f t="shared" si="5"/>
        <v>111.8535137615285</v>
      </c>
    </row>
    <row r="70" spans="4:19" x14ac:dyDescent="0.25">
      <c r="D70">
        <f>B3</f>
        <v>50</v>
      </c>
      <c r="E70">
        <f>B2</f>
        <v>84</v>
      </c>
      <c r="F70">
        <f>B6</f>
        <v>0.25</v>
      </c>
      <c r="G70">
        <f>B4</f>
        <v>0.5</v>
      </c>
      <c r="H70">
        <f t="shared" si="0"/>
        <v>59</v>
      </c>
      <c r="I70">
        <f t="shared" si="1"/>
        <v>34.666666666666664</v>
      </c>
      <c r="J70">
        <f t="shared" si="2"/>
        <v>34.666666666666664</v>
      </c>
      <c r="K70">
        <f>B7</f>
        <v>1.25</v>
      </c>
      <c r="L70">
        <f>B5</f>
        <v>7.3</v>
      </c>
      <c r="M70">
        <f t="shared" si="3"/>
        <v>43.713104232773993</v>
      </c>
      <c r="N70">
        <f t="shared" si="6"/>
        <v>1.9382268648189869</v>
      </c>
      <c r="O70">
        <v>58</v>
      </c>
      <c r="P70">
        <f t="shared" si="7"/>
        <v>423.4</v>
      </c>
      <c r="Q70" s="1">
        <f t="shared" si="4"/>
        <v>32.434385635257527</v>
      </c>
      <c r="R70">
        <f>B9</f>
        <v>16</v>
      </c>
      <c r="S70">
        <f t="shared" si="5"/>
        <v>107.56177222631396</v>
      </c>
    </row>
    <row r="71" spans="4:19" x14ac:dyDescent="0.25">
      <c r="D71">
        <f>B3</f>
        <v>50</v>
      </c>
      <c r="E71">
        <f>B2</f>
        <v>84</v>
      </c>
      <c r="F71">
        <f>B6</f>
        <v>0.25</v>
      </c>
      <c r="G71">
        <f>B4</f>
        <v>0.5</v>
      </c>
      <c r="H71">
        <f t="shared" si="0"/>
        <v>59</v>
      </c>
      <c r="I71">
        <f t="shared" si="1"/>
        <v>33.333333333333336</v>
      </c>
      <c r="J71">
        <f t="shared" si="2"/>
        <v>33.333333333333336</v>
      </c>
      <c r="K71">
        <f>B7</f>
        <v>1.25</v>
      </c>
      <c r="L71">
        <f>B5</f>
        <v>7.3</v>
      </c>
      <c r="M71">
        <f t="shared" si="3"/>
        <v>41.968940472862819</v>
      </c>
      <c r="N71">
        <f t="shared" si="6"/>
        <v>1.8929754593844399</v>
      </c>
      <c r="O71">
        <v>59</v>
      </c>
      <c r="P71">
        <f t="shared" si="7"/>
        <v>430.7</v>
      </c>
      <c r="Q71" s="1">
        <f t="shared" si="4"/>
        <v>32.99359918069301</v>
      </c>
      <c r="R71">
        <f>B9</f>
        <v>16</v>
      </c>
      <c r="S71">
        <f t="shared" si="5"/>
        <v>103.27003069109946</v>
      </c>
    </row>
    <row r="72" spans="4:19" x14ac:dyDescent="0.25">
      <c r="D72">
        <f>B3</f>
        <v>50</v>
      </c>
      <c r="E72">
        <f>B2</f>
        <v>84</v>
      </c>
      <c r="F72">
        <f>B6</f>
        <v>0.25</v>
      </c>
      <c r="G72">
        <f>B4</f>
        <v>0.5</v>
      </c>
      <c r="H72">
        <f t="shared" si="0"/>
        <v>59</v>
      </c>
      <c r="I72">
        <f t="shared" si="1"/>
        <v>32</v>
      </c>
      <c r="J72">
        <f t="shared" si="2"/>
        <v>32</v>
      </c>
      <c r="K72">
        <f>B7</f>
        <v>1.25</v>
      </c>
      <c r="L72">
        <f>B5</f>
        <v>7.3</v>
      </c>
      <c r="M72">
        <f t="shared" si="3"/>
        <v>40.224776712951638</v>
      </c>
      <c r="N72">
        <f t="shared" si="6"/>
        <v>1.8450573044583536</v>
      </c>
      <c r="O72">
        <v>60</v>
      </c>
      <c r="P72">
        <f t="shared" si="7"/>
        <v>438</v>
      </c>
      <c r="Q72" s="1">
        <f t="shared" si="4"/>
        <v>33.552812726128479</v>
      </c>
      <c r="R72">
        <f>B9</f>
        <v>16</v>
      </c>
      <c r="S72">
        <f t="shared" si="5"/>
        <v>98.978289155884937</v>
      </c>
    </row>
    <row r="73" spans="4:19" x14ac:dyDescent="0.25">
      <c r="D73">
        <f>B3</f>
        <v>50</v>
      </c>
      <c r="E73">
        <f>B2</f>
        <v>84</v>
      </c>
      <c r="F73">
        <f>B6</f>
        <v>0.25</v>
      </c>
      <c r="G73">
        <f>B4</f>
        <v>0.5</v>
      </c>
      <c r="H73">
        <f t="shared" si="0"/>
        <v>59</v>
      </c>
      <c r="I73">
        <f t="shared" si="1"/>
        <v>30.666666666666668</v>
      </c>
      <c r="J73">
        <f t="shared" si="2"/>
        <v>30.666666666666668</v>
      </c>
      <c r="K73">
        <f>B7</f>
        <v>1.25</v>
      </c>
      <c r="L73">
        <f>B5</f>
        <v>7.3</v>
      </c>
      <c r="M73">
        <f t="shared" si="3"/>
        <v>38.480612953040456</v>
      </c>
      <c r="N73">
        <f t="shared" si="6"/>
        <v>1.7944724000407286</v>
      </c>
      <c r="O73">
        <v>61</v>
      </c>
      <c r="P73">
        <f t="shared" si="7"/>
        <v>445.3</v>
      </c>
      <c r="Q73" s="1">
        <f t="shared" si="4"/>
        <v>34.112026271563956</v>
      </c>
      <c r="R73">
        <f>B9</f>
        <v>16</v>
      </c>
      <c r="S73">
        <f t="shared" si="5"/>
        <v>94.686547620670424</v>
      </c>
    </row>
    <row r="74" spans="4:19" x14ac:dyDescent="0.25">
      <c r="D74">
        <f>B3</f>
        <v>50</v>
      </c>
      <c r="E74">
        <f>B2</f>
        <v>84</v>
      </c>
      <c r="F74">
        <f>B6</f>
        <v>0.25</v>
      </c>
      <c r="G74">
        <f>B4</f>
        <v>0.5</v>
      </c>
      <c r="H74">
        <f t="shared" si="0"/>
        <v>59</v>
      </c>
      <c r="I74">
        <f t="shared" si="1"/>
        <v>29.333333333333332</v>
      </c>
      <c r="J74">
        <f t="shared" si="2"/>
        <v>29.333333333333332</v>
      </c>
      <c r="K74">
        <f>B7</f>
        <v>1.25</v>
      </c>
      <c r="L74">
        <f>B5</f>
        <v>7.3</v>
      </c>
      <c r="M74">
        <f t="shared" si="3"/>
        <v>36.736449193129268</v>
      </c>
      <c r="N74">
        <f t="shared" si="6"/>
        <v>1.7412207461315643</v>
      </c>
      <c r="O74">
        <v>62</v>
      </c>
      <c r="P74">
        <f t="shared" si="7"/>
        <v>452.59999999999997</v>
      </c>
      <c r="Q74" s="1">
        <f t="shared" si="4"/>
        <v>34.671239816999424</v>
      </c>
      <c r="R74">
        <f>B9</f>
        <v>16</v>
      </c>
      <c r="S74">
        <f t="shared" si="5"/>
        <v>90.394806085455883</v>
      </c>
    </row>
    <row r="75" spans="4:19" x14ac:dyDescent="0.25">
      <c r="D75">
        <f>B3</f>
        <v>50</v>
      </c>
      <c r="E75">
        <f>B2</f>
        <v>84</v>
      </c>
      <c r="F75">
        <f>B6</f>
        <v>0.25</v>
      </c>
      <c r="G75">
        <f>B4</f>
        <v>0.5</v>
      </c>
      <c r="H75">
        <f t="shared" si="0"/>
        <v>59</v>
      </c>
      <c r="I75">
        <f t="shared" si="1"/>
        <v>28</v>
      </c>
      <c r="J75">
        <f t="shared" si="2"/>
        <v>28</v>
      </c>
      <c r="K75">
        <f>B7</f>
        <v>1.25</v>
      </c>
      <c r="L75">
        <f>B5</f>
        <v>7.3</v>
      </c>
      <c r="M75">
        <f t="shared" si="3"/>
        <v>34.992285433218086</v>
      </c>
      <c r="N75">
        <f t="shared" si="6"/>
        <v>1.6853023427308615</v>
      </c>
      <c r="O75">
        <v>63</v>
      </c>
      <c r="P75">
        <f t="shared" si="7"/>
        <v>459.9</v>
      </c>
      <c r="Q75" s="1">
        <f t="shared" si="4"/>
        <v>35.230453362434901</v>
      </c>
      <c r="R75">
        <f>B9</f>
        <v>16</v>
      </c>
      <c r="S75">
        <f t="shared" si="5"/>
        <v>86.103064550241356</v>
      </c>
    </row>
    <row r="76" spans="4:19" x14ac:dyDescent="0.25">
      <c r="D76">
        <f>B3</f>
        <v>50</v>
      </c>
      <c r="E76">
        <f>B2</f>
        <v>84</v>
      </c>
      <c r="F76">
        <f>B6</f>
        <v>0.25</v>
      </c>
      <c r="G76">
        <f>B4</f>
        <v>0.5</v>
      </c>
      <c r="H76">
        <f t="shared" si="0"/>
        <v>59</v>
      </c>
      <c r="I76">
        <f t="shared" si="1"/>
        <v>26.666666666666668</v>
      </c>
      <c r="J76">
        <f t="shared" si="2"/>
        <v>26.666666666666668</v>
      </c>
      <c r="K76">
        <f>B7</f>
        <v>1.25</v>
      </c>
      <c r="L76">
        <f>B5</f>
        <v>7.3</v>
      </c>
      <c r="M76">
        <f t="shared" si="3"/>
        <v>33.248121673306912</v>
      </c>
      <c r="N76">
        <f t="shared" si="6"/>
        <v>1.6267171898386208</v>
      </c>
      <c r="O76">
        <v>64</v>
      </c>
      <c r="P76">
        <f t="shared" si="7"/>
        <v>467.2</v>
      </c>
      <c r="Q76" s="1">
        <f t="shared" si="4"/>
        <v>35.789666907870377</v>
      </c>
      <c r="R76">
        <f>B9</f>
        <v>16</v>
      </c>
      <c r="S76">
        <f t="shared" si="5"/>
        <v>81.811323015026858</v>
      </c>
    </row>
    <row r="77" spans="4:19" x14ac:dyDescent="0.25">
      <c r="D77">
        <f>B3</f>
        <v>50</v>
      </c>
      <c r="E77">
        <f>B2</f>
        <v>84</v>
      </c>
      <c r="F77">
        <f>B6</f>
        <v>0.25</v>
      </c>
      <c r="G77">
        <f>B4</f>
        <v>0.5</v>
      </c>
      <c r="H77">
        <f t="shared" ref="H77:H112" si="8">E77-D77*G77</f>
        <v>59</v>
      </c>
      <c r="I77">
        <f t="shared" ref="I77:I112" si="9">(E77-O77)/(F77+G77)</f>
        <v>25.333333333333332</v>
      </c>
      <c r="J77">
        <f t="shared" ref="J77:J112" si="10">IF(I77&gt;D77,D77,I77)</f>
        <v>25.333333333333332</v>
      </c>
      <c r="K77">
        <f>B7</f>
        <v>1.25</v>
      </c>
      <c r="L77">
        <f>B5</f>
        <v>7.3</v>
      </c>
      <c r="M77">
        <f t="shared" ref="M77:M112" si="11">30/(PI()*L77)*(J77-K77)</f>
        <v>31.503957913395723</v>
      </c>
      <c r="N77">
        <f t="shared" si="6"/>
        <v>1.5654652874548405</v>
      </c>
      <c r="O77">
        <v>65</v>
      </c>
      <c r="P77">
        <f t="shared" si="7"/>
        <v>474.5</v>
      </c>
      <c r="Q77" s="1">
        <f t="shared" ref="Q77:Q112" si="12">P77*R77*2.54*PI()*3.6/6000</f>
        <v>36.348880453305853</v>
      </c>
      <c r="R77">
        <f>B9</f>
        <v>16</v>
      </c>
      <c r="S77">
        <f t="shared" ref="S77:S112" si="13">M77/(R77*0.0254)</f>
        <v>77.519581479812317</v>
      </c>
    </row>
    <row r="78" spans="4:19" x14ac:dyDescent="0.25">
      <c r="D78">
        <f>B3</f>
        <v>50</v>
      </c>
      <c r="E78">
        <f>B2</f>
        <v>84</v>
      </c>
      <c r="F78">
        <f>B6</f>
        <v>0.25</v>
      </c>
      <c r="G78">
        <f>B4</f>
        <v>0.5</v>
      </c>
      <c r="H78">
        <f t="shared" si="8"/>
        <v>59</v>
      </c>
      <c r="I78">
        <f t="shared" si="9"/>
        <v>24</v>
      </c>
      <c r="J78">
        <f t="shared" si="10"/>
        <v>24</v>
      </c>
      <c r="K78">
        <f>B7</f>
        <v>1.25</v>
      </c>
      <c r="L78">
        <f>B5</f>
        <v>7.3</v>
      </c>
      <c r="M78">
        <f t="shared" si="11"/>
        <v>29.759794153484542</v>
      </c>
      <c r="N78">
        <f t="shared" ref="N78:N112" si="14">M78*P78/9549</f>
        <v>1.5015466355795215</v>
      </c>
      <c r="O78">
        <v>66</v>
      </c>
      <c r="P78">
        <f t="shared" ref="P78:P112" si="15">L78*O78</f>
        <v>481.8</v>
      </c>
      <c r="Q78" s="1">
        <f t="shared" si="12"/>
        <v>36.908093998741322</v>
      </c>
      <c r="R78">
        <f>B9</f>
        <v>16</v>
      </c>
      <c r="S78">
        <f t="shared" si="13"/>
        <v>73.22783994459779</v>
      </c>
    </row>
    <row r="79" spans="4:19" x14ac:dyDescent="0.25">
      <c r="D79">
        <f>B3</f>
        <v>50</v>
      </c>
      <c r="E79">
        <f>B2</f>
        <v>84</v>
      </c>
      <c r="F79">
        <f>B6</f>
        <v>0.25</v>
      </c>
      <c r="G79">
        <f>B4</f>
        <v>0.5</v>
      </c>
      <c r="H79">
        <f t="shared" si="8"/>
        <v>59</v>
      </c>
      <c r="I79">
        <f t="shared" si="9"/>
        <v>22.666666666666668</v>
      </c>
      <c r="J79">
        <f t="shared" si="10"/>
        <v>22.666666666666668</v>
      </c>
      <c r="K79">
        <f>B7</f>
        <v>1.25</v>
      </c>
      <c r="L79">
        <f>B5</f>
        <v>7.3</v>
      </c>
      <c r="M79">
        <f t="shared" si="11"/>
        <v>28.015630393573364</v>
      </c>
      <c r="N79">
        <f t="shared" si="14"/>
        <v>1.4349612342126643</v>
      </c>
      <c r="O79">
        <v>67</v>
      </c>
      <c r="P79">
        <f t="shared" si="15"/>
        <v>489.09999999999997</v>
      </c>
      <c r="Q79" s="1">
        <f t="shared" si="12"/>
        <v>37.467307544176798</v>
      </c>
      <c r="R79">
        <f>B9</f>
        <v>16</v>
      </c>
      <c r="S79">
        <f t="shared" si="13"/>
        <v>68.936098409383277</v>
      </c>
    </row>
    <row r="80" spans="4:19" x14ac:dyDescent="0.25">
      <c r="D80">
        <f>B3</f>
        <v>50</v>
      </c>
      <c r="E80">
        <f>B2</f>
        <v>84</v>
      </c>
      <c r="F80">
        <f>B6</f>
        <v>0.25</v>
      </c>
      <c r="G80">
        <f>B4</f>
        <v>0.5</v>
      </c>
      <c r="H80">
        <f t="shared" si="8"/>
        <v>59</v>
      </c>
      <c r="I80">
        <f t="shared" si="9"/>
        <v>21.333333333333332</v>
      </c>
      <c r="J80">
        <f t="shared" si="10"/>
        <v>21.333333333333332</v>
      </c>
      <c r="K80">
        <f>B7</f>
        <v>1.25</v>
      </c>
      <c r="L80">
        <f>B5</f>
        <v>7.3</v>
      </c>
      <c r="M80">
        <f t="shared" si="11"/>
        <v>26.271466633662179</v>
      </c>
      <c r="N80">
        <f t="shared" si="14"/>
        <v>1.365709083354268</v>
      </c>
      <c r="O80">
        <v>68</v>
      </c>
      <c r="P80">
        <f t="shared" si="15"/>
        <v>496.4</v>
      </c>
      <c r="Q80" s="1">
        <f t="shared" si="12"/>
        <v>38.026521089612281</v>
      </c>
      <c r="R80">
        <f>B9</f>
        <v>16</v>
      </c>
      <c r="S80">
        <f t="shared" si="13"/>
        <v>64.64435687416875</v>
      </c>
    </row>
    <row r="81" spans="4:19" x14ac:dyDescent="0.25">
      <c r="D81">
        <f>B3</f>
        <v>50</v>
      </c>
      <c r="E81">
        <f>B2</f>
        <v>84</v>
      </c>
      <c r="F81">
        <f>B6</f>
        <v>0.25</v>
      </c>
      <c r="G81">
        <f>B4</f>
        <v>0.5</v>
      </c>
      <c r="H81">
        <f t="shared" si="8"/>
        <v>59</v>
      </c>
      <c r="I81">
        <f t="shared" si="9"/>
        <v>20</v>
      </c>
      <c r="J81">
        <f t="shared" si="10"/>
        <v>20</v>
      </c>
      <c r="K81">
        <f>B7</f>
        <v>1.25</v>
      </c>
      <c r="L81">
        <f>B5</f>
        <v>7.3</v>
      </c>
      <c r="M81">
        <f t="shared" si="11"/>
        <v>24.527302873750997</v>
      </c>
      <c r="N81">
        <f t="shared" si="14"/>
        <v>1.293790183004333</v>
      </c>
      <c r="O81">
        <v>69</v>
      </c>
      <c r="P81">
        <f t="shared" si="15"/>
        <v>503.7</v>
      </c>
      <c r="Q81" s="1">
        <f t="shared" si="12"/>
        <v>38.58573463504775</v>
      </c>
      <c r="R81">
        <f>B9</f>
        <v>16</v>
      </c>
      <c r="S81">
        <f t="shared" si="13"/>
        <v>60.35261533895423</v>
      </c>
    </row>
    <row r="82" spans="4:19" x14ac:dyDescent="0.25">
      <c r="D82">
        <f>B3</f>
        <v>50</v>
      </c>
      <c r="E82">
        <f>B2</f>
        <v>84</v>
      </c>
      <c r="F82">
        <f>B6</f>
        <v>0.25</v>
      </c>
      <c r="G82">
        <f>B4</f>
        <v>0.5</v>
      </c>
      <c r="H82">
        <f t="shared" si="8"/>
        <v>59</v>
      </c>
      <c r="I82">
        <f t="shared" si="9"/>
        <v>18.666666666666668</v>
      </c>
      <c r="J82">
        <f t="shared" si="10"/>
        <v>18.666666666666668</v>
      </c>
      <c r="K82">
        <f>B7</f>
        <v>1.25</v>
      </c>
      <c r="L82">
        <f>B5</f>
        <v>7.3</v>
      </c>
      <c r="M82">
        <f t="shared" si="11"/>
        <v>22.783139113839816</v>
      </c>
      <c r="N82">
        <f t="shared" si="14"/>
        <v>1.2192045331628594</v>
      </c>
      <c r="O82">
        <v>70</v>
      </c>
      <c r="P82">
        <f t="shared" si="15"/>
        <v>511</v>
      </c>
      <c r="Q82" s="1">
        <f t="shared" si="12"/>
        <v>39.144948180483226</v>
      </c>
      <c r="R82">
        <f>B9</f>
        <v>16</v>
      </c>
      <c r="S82">
        <f t="shared" si="13"/>
        <v>56.06087380373971</v>
      </c>
    </row>
    <row r="83" spans="4:19" x14ac:dyDescent="0.25">
      <c r="D83">
        <f>B3</f>
        <v>50</v>
      </c>
      <c r="E83">
        <f>B2</f>
        <v>84</v>
      </c>
      <c r="F83">
        <f>B6</f>
        <v>0.25</v>
      </c>
      <c r="G83">
        <f>B4</f>
        <v>0.5</v>
      </c>
      <c r="H83">
        <f t="shared" si="8"/>
        <v>59</v>
      </c>
      <c r="I83">
        <f t="shared" si="9"/>
        <v>17.333333333333332</v>
      </c>
      <c r="J83">
        <f t="shared" si="10"/>
        <v>17.333333333333332</v>
      </c>
      <c r="K83">
        <f>B7</f>
        <v>1.25</v>
      </c>
      <c r="L83">
        <f>B5</f>
        <v>7.3</v>
      </c>
      <c r="M83">
        <f t="shared" si="11"/>
        <v>21.038975353928631</v>
      </c>
      <c r="N83">
        <f t="shared" si="14"/>
        <v>1.1419521338298471</v>
      </c>
      <c r="O83">
        <v>71</v>
      </c>
      <c r="P83">
        <f t="shared" si="15"/>
        <v>518.29999999999995</v>
      </c>
      <c r="Q83" s="1">
        <f t="shared" si="12"/>
        <v>39.704161725918702</v>
      </c>
      <c r="R83">
        <f>B9</f>
        <v>16</v>
      </c>
      <c r="S83">
        <f t="shared" si="13"/>
        <v>51.769132268525176</v>
      </c>
    </row>
    <row r="84" spans="4:19" x14ac:dyDescent="0.25">
      <c r="D84">
        <f>B3</f>
        <v>50</v>
      </c>
      <c r="E84">
        <f>B2</f>
        <v>84</v>
      </c>
      <c r="F84">
        <f>B6</f>
        <v>0.25</v>
      </c>
      <c r="G84">
        <f>B4</f>
        <v>0.5</v>
      </c>
      <c r="H84">
        <f t="shared" si="8"/>
        <v>59</v>
      </c>
      <c r="I84">
        <f t="shared" si="9"/>
        <v>16</v>
      </c>
      <c r="J84">
        <f t="shared" si="10"/>
        <v>16</v>
      </c>
      <c r="K84">
        <f>B7</f>
        <v>1.25</v>
      </c>
      <c r="L84">
        <f>B5</f>
        <v>7.3</v>
      </c>
      <c r="M84">
        <f t="shared" si="11"/>
        <v>19.29481159401745</v>
      </c>
      <c r="N84">
        <f t="shared" si="14"/>
        <v>1.0620329850052961</v>
      </c>
      <c r="O84">
        <v>72</v>
      </c>
      <c r="P84">
        <f t="shared" si="15"/>
        <v>525.6</v>
      </c>
      <c r="Q84" s="1">
        <f t="shared" si="12"/>
        <v>40.263375271354178</v>
      </c>
      <c r="R84">
        <f>B9</f>
        <v>16</v>
      </c>
      <c r="S84">
        <f t="shared" si="13"/>
        <v>47.477390733310656</v>
      </c>
    </row>
    <row r="85" spans="4:19" x14ac:dyDescent="0.25">
      <c r="D85">
        <f>B3</f>
        <v>50</v>
      </c>
      <c r="E85">
        <f>B2</f>
        <v>84</v>
      </c>
      <c r="F85">
        <f>B6</f>
        <v>0.25</v>
      </c>
      <c r="G85">
        <f>B4</f>
        <v>0.5</v>
      </c>
      <c r="H85">
        <f t="shared" si="8"/>
        <v>59</v>
      </c>
      <c r="I85">
        <f t="shared" si="9"/>
        <v>14.666666666666666</v>
      </c>
      <c r="J85">
        <f t="shared" si="10"/>
        <v>14.666666666666666</v>
      </c>
      <c r="K85">
        <f>B7</f>
        <v>1.25</v>
      </c>
      <c r="L85">
        <f>B5</f>
        <v>7.3</v>
      </c>
      <c r="M85">
        <f t="shared" si="11"/>
        <v>17.550647834106268</v>
      </c>
      <c r="N85">
        <f t="shared" si="14"/>
        <v>0.97944708668920633</v>
      </c>
      <c r="O85">
        <v>73</v>
      </c>
      <c r="P85">
        <f t="shared" si="15"/>
        <v>532.9</v>
      </c>
      <c r="Q85" s="1">
        <f t="shared" si="12"/>
        <v>40.822588816789654</v>
      </c>
      <c r="R85">
        <f>B9</f>
        <v>16</v>
      </c>
      <c r="S85">
        <f t="shared" si="13"/>
        <v>43.185649198096137</v>
      </c>
    </row>
    <row r="86" spans="4:19" x14ac:dyDescent="0.25">
      <c r="D86">
        <f>B3</f>
        <v>50</v>
      </c>
      <c r="E86">
        <f>B2</f>
        <v>84</v>
      </c>
      <c r="F86">
        <f>B6</f>
        <v>0.25</v>
      </c>
      <c r="G86">
        <f>B4</f>
        <v>0.5</v>
      </c>
      <c r="H86">
        <f t="shared" si="8"/>
        <v>59</v>
      </c>
      <c r="I86">
        <f t="shared" si="9"/>
        <v>13.333333333333334</v>
      </c>
      <c r="J86">
        <f t="shared" si="10"/>
        <v>13.333333333333334</v>
      </c>
      <c r="K86">
        <f>B7</f>
        <v>1.25</v>
      </c>
      <c r="L86">
        <f>B5</f>
        <v>7.3</v>
      </c>
      <c r="M86">
        <f t="shared" si="11"/>
        <v>15.806484074195088</v>
      </c>
      <c r="N86">
        <f t="shared" si="14"/>
        <v>0.89419443888157779</v>
      </c>
      <c r="O86">
        <v>74</v>
      </c>
      <c r="P86">
        <f t="shared" si="15"/>
        <v>540.19999999999993</v>
      </c>
      <c r="Q86" s="1">
        <f t="shared" si="12"/>
        <v>41.381802362225123</v>
      </c>
      <c r="R86">
        <f>B9</f>
        <v>16</v>
      </c>
      <c r="S86">
        <f t="shared" si="13"/>
        <v>38.893907662881617</v>
      </c>
    </row>
    <row r="87" spans="4:19" x14ac:dyDescent="0.25">
      <c r="D87">
        <f>B3</f>
        <v>50</v>
      </c>
      <c r="E87">
        <f>B2</f>
        <v>84</v>
      </c>
      <c r="F87">
        <f>B6</f>
        <v>0.25</v>
      </c>
      <c r="G87">
        <f>B4</f>
        <v>0.5</v>
      </c>
      <c r="H87">
        <f t="shared" si="8"/>
        <v>59</v>
      </c>
      <c r="I87">
        <f t="shared" si="9"/>
        <v>12</v>
      </c>
      <c r="J87">
        <f t="shared" si="10"/>
        <v>12</v>
      </c>
      <c r="K87">
        <f>B7</f>
        <v>1.25</v>
      </c>
      <c r="L87">
        <f>B5</f>
        <v>7.3</v>
      </c>
      <c r="M87">
        <f t="shared" si="11"/>
        <v>14.062320314283905</v>
      </c>
      <c r="N87">
        <f t="shared" si="14"/>
        <v>0.80627504158241048</v>
      </c>
      <c r="O87">
        <v>75</v>
      </c>
      <c r="P87">
        <f t="shared" si="15"/>
        <v>547.5</v>
      </c>
      <c r="Q87" s="1">
        <f t="shared" si="12"/>
        <v>41.941015907660606</v>
      </c>
      <c r="R87">
        <f>B9</f>
        <v>16</v>
      </c>
      <c r="S87">
        <f t="shared" si="13"/>
        <v>34.60216612766709</v>
      </c>
    </row>
    <row r="88" spans="4:19" x14ac:dyDescent="0.25">
      <c r="D88">
        <f>B3</f>
        <v>50</v>
      </c>
      <c r="E88">
        <f>B2</f>
        <v>84</v>
      </c>
      <c r="F88">
        <f>B6</f>
        <v>0.25</v>
      </c>
      <c r="G88">
        <f>B4</f>
        <v>0.5</v>
      </c>
      <c r="H88">
        <f t="shared" si="8"/>
        <v>59</v>
      </c>
      <c r="I88">
        <f t="shared" si="9"/>
        <v>10.666666666666666</v>
      </c>
      <c r="J88">
        <f t="shared" si="10"/>
        <v>10.666666666666666</v>
      </c>
      <c r="K88">
        <f>B7</f>
        <v>1.25</v>
      </c>
      <c r="L88">
        <f>B5</f>
        <v>7.3</v>
      </c>
      <c r="M88">
        <f t="shared" si="11"/>
        <v>12.318156554372722</v>
      </c>
      <c r="N88">
        <f t="shared" si="14"/>
        <v>0.7156888947917045</v>
      </c>
      <c r="O88">
        <v>76</v>
      </c>
      <c r="P88">
        <f t="shared" si="15"/>
        <v>554.79999999999995</v>
      </c>
      <c r="Q88" s="1">
        <f t="shared" si="12"/>
        <v>42.500229453096082</v>
      </c>
      <c r="R88">
        <f>B9</f>
        <v>16</v>
      </c>
      <c r="S88">
        <f t="shared" si="13"/>
        <v>30.310424592452566</v>
      </c>
    </row>
    <row r="89" spans="4:19" x14ac:dyDescent="0.25">
      <c r="D89">
        <f>B3</f>
        <v>50</v>
      </c>
      <c r="E89">
        <f>B2</f>
        <v>84</v>
      </c>
      <c r="F89">
        <f>B6</f>
        <v>0.25</v>
      </c>
      <c r="G89">
        <f>B4</f>
        <v>0.5</v>
      </c>
      <c r="H89">
        <f t="shared" si="8"/>
        <v>59</v>
      </c>
      <c r="I89">
        <f t="shared" si="9"/>
        <v>9.3333333333333339</v>
      </c>
      <c r="J89">
        <f t="shared" si="10"/>
        <v>9.3333333333333339</v>
      </c>
      <c r="K89">
        <f>B7</f>
        <v>1.25</v>
      </c>
      <c r="L89">
        <f>B5</f>
        <v>7.3</v>
      </c>
      <c r="M89">
        <f t="shared" si="11"/>
        <v>10.573992794461542</v>
      </c>
      <c r="N89">
        <f t="shared" si="14"/>
        <v>0.62243599850945996</v>
      </c>
      <c r="O89">
        <v>77</v>
      </c>
      <c r="P89">
        <f t="shared" si="15"/>
        <v>562.1</v>
      </c>
      <c r="Q89" s="1">
        <f t="shared" si="12"/>
        <v>43.059442998531559</v>
      </c>
      <c r="R89">
        <f>B9</f>
        <v>16</v>
      </c>
      <c r="S89">
        <f t="shared" si="13"/>
        <v>26.018683057238047</v>
      </c>
    </row>
    <row r="90" spans="4:19" x14ac:dyDescent="0.25">
      <c r="D90">
        <f>B3</f>
        <v>50</v>
      </c>
      <c r="E90">
        <f>B2</f>
        <v>84</v>
      </c>
      <c r="F90">
        <f>B6</f>
        <v>0.25</v>
      </c>
      <c r="G90">
        <f>B4</f>
        <v>0.5</v>
      </c>
      <c r="H90">
        <f t="shared" si="8"/>
        <v>59</v>
      </c>
      <c r="I90">
        <f t="shared" si="9"/>
        <v>8</v>
      </c>
      <c r="J90">
        <f t="shared" si="10"/>
        <v>8</v>
      </c>
      <c r="K90">
        <f>B7</f>
        <v>1.25</v>
      </c>
      <c r="L90">
        <f>B5</f>
        <v>7.3</v>
      </c>
      <c r="M90">
        <f t="shared" si="11"/>
        <v>8.8298290345503592</v>
      </c>
      <c r="N90">
        <f t="shared" si="14"/>
        <v>0.52651635273567643</v>
      </c>
      <c r="O90">
        <v>78</v>
      </c>
      <c r="P90">
        <f t="shared" si="15"/>
        <v>569.4</v>
      </c>
      <c r="Q90" s="1">
        <f t="shared" si="12"/>
        <v>43.618656543967028</v>
      </c>
      <c r="R90">
        <f>B9</f>
        <v>16</v>
      </c>
      <c r="S90">
        <f t="shared" si="13"/>
        <v>21.726941522023523</v>
      </c>
    </row>
    <row r="91" spans="4:19" x14ac:dyDescent="0.25">
      <c r="D91">
        <f>B3</f>
        <v>50</v>
      </c>
      <c r="E91">
        <f>B2</f>
        <v>84</v>
      </c>
      <c r="F91">
        <f>B6</f>
        <v>0.25</v>
      </c>
      <c r="G91">
        <f>B4</f>
        <v>0.5</v>
      </c>
      <c r="H91">
        <f t="shared" si="8"/>
        <v>59</v>
      </c>
      <c r="I91">
        <f t="shared" si="9"/>
        <v>6.666666666666667</v>
      </c>
      <c r="J91">
        <f t="shared" si="10"/>
        <v>6.666666666666667</v>
      </c>
      <c r="K91">
        <f>B7</f>
        <v>1.25</v>
      </c>
      <c r="L91">
        <f>B5</f>
        <v>7.3</v>
      </c>
      <c r="M91">
        <f t="shared" si="11"/>
        <v>7.0856652746391777</v>
      </c>
      <c r="N91">
        <f t="shared" si="14"/>
        <v>0.42792995747035428</v>
      </c>
      <c r="O91">
        <v>79</v>
      </c>
      <c r="P91">
        <f t="shared" si="15"/>
        <v>576.69999999999993</v>
      </c>
      <c r="Q91" s="1">
        <f t="shared" si="12"/>
        <v>44.177870089402489</v>
      </c>
      <c r="R91">
        <f>B9</f>
        <v>16</v>
      </c>
      <c r="S91">
        <f t="shared" si="13"/>
        <v>17.435199986809</v>
      </c>
    </row>
    <row r="92" spans="4:19" x14ac:dyDescent="0.25">
      <c r="D92">
        <f>B3</f>
        <v>50</v>
      </c>
      <c r="E92">
        <f>B2</f>
        <v>84</v>
      </c>
      <c r="F92">
        <f>B6</f>
        <v>0.25</v>
      </c>
      <c r="G92">
        <f>B4</f>
        <v>0.5</v>
      </c>
      <c r="H92">
        <f t="shared" si="8"/>
        <v>59</v>
      </c>
      <c r="I92">
        <f t="shared" si="9"/>
        <v>5.333333333333333</v>
      </c>
      <c r="J92">
        <f t="shared" si="10"/>
        <v>5.333333333333333</v>
      </c>
      <c r="K92">
        <f>B7</f>
        <v>1.25</v>
      </c>
      <c r="L92">
        <f>B5</f>
        <v>7.3</v>
      </c>
      <c r="M92">
        <f t="shared" si="11"/>
        <v>5.3415015147279945</v>
      </c>
      <c r="N92">
        <f t="shared" si="14"/>
        <v>0.32667681271349347</v>
      </c>
      <c r="O92">
        <v>80</v>
      </c>
      <c r="P92">
        <f t="shared" si="15"/>
        <v>584</v>
      </c>
      <c r="Q92" s="1">
        <f t="shared" si="12"/>
        <v>44.73708363483798</v>
      </c>
      <c r="R92">
        <f>B9</f>
        <v>16</v>
      </c>
      <c r="S92">
        <f t="shared" si="13"/>
        <v>13.143458451594475</v>
      </c>
    </row>
    <row r="93" spans="4:19" x14ac:dyDescent="0.25">
      <c r="D93">
        <f>B3</f>
        <v>50</v>
      </c>
      <c r="E93">
        <f>B2</f>
        <v>84</v>
      </c>
      <c r="F93">
        <f>B6</f>
        <v>0.25</v>
      </c>
      <c r="G93">
        <f>B4</f>
        <v>0.5</v>
      </c>
      <c r="H93">
        <f t="shared" si="8"/>
        <v>59</v>
      </c>
      <c r="I93">
        <f t="shared" si="9"/>
        <v>4</v>
      </c>
      <c r="J93">
        <f t="shared" si="10"/>
        <v>4</v>
      </c>
      <c r="K93">
        <f>B7</f>
        <v>1.25</v>
      </c>
      <c r="L93">
        <f>B5</f>
        <v>7.3</v>
      </c>
      <c r="M93">
        <f t="shared" si="11"/>
        <v>3.5973377548168131</v>
      </c>
      <c r="N93">
        <f t="shared" si="14"/>
        <v>0.22275691846509388</v>
      </c>
      <c r="O93">
        <v>81</v>
      </c>
      <c r="P93">
        <f t="shared" si="15"/>
        <v>591.29999999999995</v>
      </c>
      <c r="Q93" s="1">
        <f t="shared" si="12"/>
        <v>45.296297180273442</v>
      </c>
      <c r="R93">
        <f>B9</f>
        <v>16</v>
      </c>
      <c r="S93">
        <f t="shared" si="13"/>
        <v>8.8517169163799529</v>
      </c>
    </row>
    <row r="94" spans="4:19" x14ac:dyDescent="0.25">
      <c r="D94">
        <f>B3</f>
        <v>50</v>
      </c>
      <c r="E94">
        <f>B2</f>
        <v>84</v>
      </c>
      <c r="F94">
        <f>B6</f>
        <v>0.25</v>
      </c>
      <c r="G94">
        <f>B4</f>
        <v>0.5</v>
      </c>
      <c r="H94">
        <f t="shared" si="8"/>
        <v>59</v>
      </c>
      <c r="I94">
        <f t="shared" si="9"/>
        <v>2.6666666666666665</v>
      </c>
      <c r="J94">
        <f t="shared" si="10"/>
        <v>2.6666666666666665</v>
      </c>
      <c r="K94">
        <f>B7</f>
        <v>1.25</v>
      </c>
      <c r="L94">
        <f>B5</f>
        <v>7.3</v>
      </c>
      <c r="M94">
        <f t="shared" si="11"/>
        <v>1.8531739949056307</v>
      </c>
      <c r="N94">
        <f t="shared" si="14"/>
        <v>0.11617027472515558</v>
      </c>
      <c r="O94">
        <v>82</v>
      </c>
      <c r="P94">
        <f t="shared" si="15"/>
        <v>598.6</v>
      </c>
      <c r="Q94" s="1">
        <f t="shared" si="12"/>
        <v>45.855510725708932</v>
      </c>
      <c r="R94">
        <f>B9</f>
        <v>16</v>
      </c>
      <c r="S94">
        <f t="shared" si="13"/>
        <v>4.5599753811654304</v>
      </c>
    </row>
    <row r="95" spans="4:19" x14ac:dyDescent="0.25">
      <c r="D95">
        <f>B3</f>
        <v>50</v>
      </c>
      <c r="E95">
        <f>B2</f>
        <v>84</v>
      </c>
      <c r="F95">
        <f>B6</f>
        <v>0.25</v>
      </c>
      <c r="G95">
        <f>B4</f>
        <v>0.5</v>
      </c>
      <c r="H95">
        <f t="shared" si="8"/>
        <v>59</v>
      </c>
      <c r="I95">
        <f t="shared" si="9"/>
        <v>1.3333333333333333</v>
      </c>
      <c r="J95">
        <f t="shared" si="10"/>
        <v>1.3333333333333333</v>
      </c>
      <c r="K95">
        <f>B7</f>
        <v>1.25</v>
      </c>
      <c r="L95">
        <f>B5</f>
        <v>7.3</v>
      </c>
      <c r="M95">
        <f t="shared" si="11"/>
        <v>0.10901023499444878</v>
      </c>
      <c r="N95">
        <f t="shared" si="14"/>
        <v>6.9168814936785552E-3</v>
      </c>
      <c r="O95">
        <v>83</v>
      </c>
      <c r="P95">
        <f t="shared" si="15"/>
        <v>605.9</v>
      </c>
      <c r="Q95" s="1">
        <f t="shared" si="12"/>
        <v>46.414724271144387</v>
      </c>
      <c r="R95">
        <f>B9</f>
        <v>16</v>
      </c>
      <c r="S95">
        <f t="shared" si="13"/>
        <v>0.26823384595090743</v>
      </c>
    </row>
    <row r="96" spans="4:19" x14ac:dyDescent="0.25">
      <c r="D96">
        <f>B3</f>
        <v>50</v>
      </c>
      <c r="E96">
        <f>B2</f>
        <v>84</v>
      </c>
      <c r="F96">
        <f>B6</f>
        <v>0.25</v>
      </c>
      <c r="G96">
        <f>B4</f>
        <v>0.5</v>
      </c>
      <c r="H96">
        <f t="shared" si="8"/>
        <v>59</v>
      </c>
      <c r="I96">
        <f t="shared" si="9"/>
        <v>0</v>
      </c>
      <c r="J96">
        <f t="shared" si="10"/>
        <v>0</v>
      </c>
      <c r="K96">
        <f>B7</f>
        <v>1.25</v>
      </c>
      <c r="L96">
        <f>B5</f>
        <v>7.3</v>
      </c>
      <c r="M96">
        <f t="shared" si="11"/>
        <v>-1.635153524916733</v>
      </c>
      <c r="N96">
        <f t="shared" si="14"/>
        <v>-0.10500326122933717</v>
      </c>
      <c r="O96">
        <v>84</v>
      </c>
      <c r="P96">
        <f t="shared" si="15"/>
        <v>613.19999999999993</v>
      </c>
      <c r="Q96" s="1">
        <f t="shared" si="12"/>
        <v>46.973937816579863</v>
      </c>
      <c r="R96">
        <f>B9</f>
        <v>16</v>
      </c>
      <c r="S96">
        <f t="shared" si="13"/>
        <v>-4.0235076892636146</v>
      </c>
    </row>
    <row r="97" spans="4:19" x14ac:dyDescent="0.25">
      <c r="D97">
        <f>B3</f>
        <v>50</v>
      </c>
      <c r="E97">
        <f>B2</f>
        <v>84</v>
      </c>
      <c r="F97">
        <f>B6</f>
        <v>0.25</v>
      </c>
      <c r="G97">
        <f>B4</f>
        <v>0.5</v>
      </c>
      <c r="H97">
        <f t="shared" si="8"/>
        <v>59</v>
      </c>
      <c r="I97">
        <f t="shared" si="9"/>
        <v>-1.3333333333333333</v>
      </c>
      <c r="J97">
        <f t="shared" si="10"/>
        <v>-1.3333333333333333</v>
      </c>
      <c r="K97">
        <f>B7</f>
        <v>1.25</v>
      </c>
      <c r="L97">
        <f>B5</f>
        <v>7.3</v>
      </c>
      <c r="M97">
        <f t="shared" si="11"/>
        <v>-3.3793172848279149</v>
      </c>
      <c r="N97">
        <f t="shared" si="14"/>
        <v>-0.21959015344389163</v>
      </c>
      <c r="O97">
        <v>85</v>
      </c>
      <c r="P97">
        <f t="shared" si="15"/>
        <v>620.5</v>
      </c>
      <c r="Q97" s="1">
        <f t="shared" si="12"/>
        <v>47.533151362015339</v>
      </c>
      <c r="R97">
        <f>B9</f>
        <v>16</v>
      </c>
      <c r="S97">
        <f t="shared" si="13"/>
        <v>-8.3152492244781371</v>
      </c>
    </row>
    <row r="98" spans="4:19" x14ac:dyDescent="0.25">
      <c r="D98">
        <f>B3</f>
        <v>50</v>
      </c>
      <c r="E98">
        <f>B2</f>
        <v>84</v>
      </c>
      <c r="F98">
        <f>B6</f>
        <v>0.25</v>
      </c>
      <c r="G98">
        <f>B4</f>
        <v>0.5</v>
      </c>
      <c r="H98">
        <f t="shared" si="8"/>
        <v>59</v>
      </c>
      <c r="I98">
        <f t="shared" si="9"/>
        <v>-2.6666666666666665</v>
      </c>
      <c r="J98">
        <f t="shared" si="10"/>
        <v>-2.6666666666666665</v>
      </c>
      <c r="K98">
        <f>B7</f>
        <v>1.25</v>
      </c>
      <c r="L98">
        <f>B5</f>
        <v>7.3</v>
      </c>
      <c r="M98">
        <f t="shared" si="11"/>
        <v>-5.1234810447390968</v>
      </c>
      <c r="N98">
        <f t="shared" si="14"/>
        <v>-0.33684379514998475</v>
      </c>
      <c r="O98">
        <v>86</v>
      </c>
      <c r="P98">
        <f t="shared" si="15"/>
        <v>627.79999999999995</v>
      </c>
      <c r="Q98" s="1">
        <f t="shared" si="12"/>
        <v>48.092364907450822</v>
      </c>
      <c r="R98">
        <f>B9</f>
        <v>16</v>
      </c>
      <c r="S98">
        <f t="shared" si="13"/>
        <v>-12.60699075969266</v>
      </c>
    </row>
    <row r="99" spans="4:19" x14ac:dyDescent="0.25">
      <c r="D99">
        <f>B3</f>
        <v>50</v>
      </c>
      <c r="E99">
        <f>B2</f>
        <v>84</v>
      </c>
      <c r="F99">
        <f>B6</f>
        <v>0.25</v>
      </c>
      <c r="G99">
        <f>B4</f>
        <v>0.5</v>
      </c>
      <c r="H99">
        <f t="shared" si="8"/>
        <v>59</v>
      </c>
      <c r="I99">
        <f t="shared" si="9"/>
        <v>-4</v>
      </c>
      <c r="J99">
        <f t="shared" si="10"/>
        <v>-4</v>
      </c>
      <c r="K99">
        <f>B7</f>
        <v>1.25</v>
      </c>
      <c r="L99">
        <f>B5</f>
        <v>7.3</v>
      </c>
      <c r="M99">
        <f t="shared" si="11"/>
        <v>-6.8676448046502792</v>
      </c>
      <c r="N99">
        <f t="shared" si="14"/>
        <v>-0.45676418634761673</v>
      </c>
      <c r="O99">
        <v>87</v>
      </c>
      <c r="P99">
        <f t="shared" si="15"/>
        <v>635.1</v>
      </c>
      <c r="Q99" s="1">
        <f t="shared" si="12"/>
        <v>48.651578452886298</v>
      </c>
      <c r="R99">
        <f>B9</f>
        <v>16</v>
      </c>
      <c r="S99">
        <f t="shared" si="13"/>
        <v>-16.898732294907184</v>
      </c>
    </row>
    <row r="100" spans="4:19" x14ac:dyDescent="0.25">
      <c r="D100">
        <f>B3</f>
        <v>50</v>
      </c>
      <c r="E100">
        <f>B2</f>
        <v>84</v>
      </c>
      <c r="F100">
        <f>B6</f>
        <v>0.25</v>
      </c>
      <c r="G100">
        <f>B4</f>
        <v>0.5</v>
      </c>
      <c r="H100">
        <f t="shared" si="8"/>
        <v>59</v>
      </c>
      <c r="I100">
        <f t="shared" si="9"/>
        <v>-5.333333333333333</v>
      </c>
      <c r="J100">
        <f t="shared" si="10"/>
        <v>-5.333333333333333</v>
      </c>
      <c r="K100">
        <f>B7</f>
        <v>1.25</v>
      </c>
      <c r="L100">
        <f>B5</f>
        <v>7.3</v>
      </c>
      <c r="M100">
        <f t="shared" si="11"/>
        <v>-8.6118085645614606</v>
      </c>
      <c r="N100">
        <f t="shared" si="14"/>
        <v>-0.57935132703678727</v>
      </c>
      <c r="O100">
        <v>88</v>
      </c>
      <c r="P100">
        <f t="shared" si="15"/>
        <v>642.4</v>
      </c>
      <c r="Q100" s="1">
        <f t="shared" si="12"/>
        <v>49.210791998321774</v>
      </c>
      <c r="R100">
        <f>B9</f>
        <v>16</v>
      </c>
      <c r="S100">
        <f t="shared" si="13"/>
        <v>-21.190473830121704</v>
      </c>
    </row>
    <row r="101" spans="4:19" x14ac:dyDescent="0.25">
      <c r="D101">
        <f>B3</f>
        <v>50</v>
      </c>
      <c r="E101">
        <f>B2</f>
        <v>84</v>
      </c>
      <c r="F101">
        <f>B6</f>
        <v>0.25</v>
      </c>
      <c r="G101">
        <f>B4</f>
        <v>0.5</v>
      </c>
      <c r="H101">
        <f t="shared" si="8"/>
        <v>59</v>
      </c>
      <c r="I101">
        <f t="shared" si="9"/>
        <v>-6.666666666666667</v>
      </c>
      <c r="J101">
        <f t="shared" si="10"/>
        <v>-6.666666666666667</v>
      </c>
      <c r="K101">
        <f>B7</f>
        <v>1.25</v>
      </c>
      <c r="L101">
        <f>B5</f>
        <v>7.3</v>
      </c>
      <c r="M101">
        <f t="shared" si="11"/>
        <v>-10.355972324472644</v>
      </c>
      <c r="N101">
        <f t="shared" si="14"/>
        <v>-0.70460521721749669</v>
      </c>
      <c r="O101">
        <v>89</v>
      </c>
      <c r="P101">
        <f t="shared" si="15"/>
        <v>649.69999999999993</v>
      </c>
      <c r="Q101" s="1">
        <f t="shared" si="12"/>
        <v>49.770005543757243</v>
      </c>
      <c r="R101">
        <f>B9</f>
        <v>16</v>
      </c>
      <c r="S101">
        <f t="shared" si="13"/>
        <v>-25.482215365336231</v>
      </c>
    </row>
    <row r="102" spans="4:19" x14ac:dyDescent="0.25">
      <c r="D102">
        <f>B3</f>
        <v>50</v>
      </c>
      <c r="E102">
        <f>B2</f>
        <v>84</v>
      </c>
      <c r="F102">
        <f>B6</f>
        <v>0.25</v>
      </c>
      <c r="G102">
        <f>B4</f>
        <v>0.5</v>
      </c>
      <c r="H102">
        <f t="shared" si="8"/>
        <v>59</v>
      </c>
      <c r="I102">
        <f t="shared" si="9"/>
        <v>-8</v>
      </c>
      <c r="J102">
        <f t="shared" si="10"/>
        <v>-8</v>
      </c>
      <c r="K102">
        <f>B7</f>
        <v>1.25</v>
      </c>
      <c r="L102">
        <f>B5</f>
        <v>7.3</v>
      </c>
      <c r="M102">
        <f t="shared" si="11"/>
        <v>-12.100136084383825</v>
      </c>
      <c r="N102">
        <f t="shared" si="14"/>
        <v>-0.83252585688974479</v>
      </c>
      <c r="O102">
        <v>90</v>
      </c>
      <c r="P102">
        <f t="shared" si="15"/>
        <v>657</v>
      </c>
      <c r="Q102" s="1">
        <f t="shared" si="12"/>
        <v>50.329219089192719</v>
      </c>
      <c r="R102">
        <f>B9</f>
        <v>16</v>
      </c>
      <c r="S102">
        <f t="shared" si="13"/>
        <v>-29.773956900550754</v>
      </c>
    </row>
    <row r="103" spans="4:19" x14ac:dyDescent="0.25">
      <c r="D103">
        <f>B3</f>
        <v>50</v>
      </c>
      <c r="E103">
        <f>B2</f>
        <v>84</v>
      </c>
      <c r="F103">
        <f>B6</f>
        <v>0.25</v>
      </c>
      <c r="G103">
        <f>B4</f>
        <v>0.5</v>
      </c>
      <c r="H103">
        <f t="shared" si="8"/>
        <v>59</v>
      </c>
      <c r="I103">
        <f t="shared" si="9"/>
        <v>-9.3333333333333339</v>
      </c>
      <c r="J103">
        <f t="shared" si="10"/>
        <v>-9.3333333333333339</v>
      </c>
      <c r="K103">
        <f>B7</f>
        <v>1.25</v>
      </c>
      <c r="L103">
        <f>B5</f>
        <v>7.3</v>
      </c>
      <c r="M103">
        <f t="shared" si="11"/>
        <v>-13.844299844295008</v>
      </c>
      <c r="N103">
        <f t="shared" si="14"/>
        <v>-0.96311324605353166</v>
      </c>
      <c r="O103">
        <v>91</v>
      </c>
      <c r="P103">
        <f t="shared" si="15"/>
        <v>664.3</v>
      </c>
      <c r="Q103" s="1">
        <f t="shared" si="12"/>
        <v>50.888432634628195</v>
      </c>
      <c r="R103">
        <f>B9</f>
        <v>16</v>
      </c>
      <c r="S103">
        <f t="shared" si="13"/>
        <v>-34.065698435765277</v>
      </c>
    </row>
    <row r="104" spans="4:19" x14ac:dyDescent="0.25">
      <c r="D104">
        <f>B3</f>
        <v>50</v>
      </c>
      <c r="E104">
        <f>B2</f>
        <v>84</v>
      </c>
      <c r="F104">
        <f>B6</f>
        <v>0.25</v>
      </c>
      <c r="G104">
        <f>B4</f>
        <v>0.5</v>
      </c>
      <c r="H104">
        <f t="shared" si="8"/>
        <v>59</v>
      </c>
      <c r="I104">
        <f t="shared" si="9"/>
        <v>-10.666666666666666</v>
      </c>
      <c r="J104">
        <f t="shared" si="10"/>
        <v>-10.666666666666666</v>
      </c>
      <c r="K104">
        <f>B7</f>
        <v>1.25</v>
      </c>
      <c r="L104">
        <f>B5</f>
        <v>7.3</v>
      </c>
      <c r="M104">
        <f t="shared" si="11"/>
        <v>-15.588463604206188</v>
      </c>
      <c r="N104">
        <f t="shared" si="14"/>
        <v>-1.0963673847088571</v>
      </c>
      <c r="O104">
        <v>92</v>
      </c>
      <c r="P104">
        <f t="shared" si="15"/>
        <v>671.6</v>
      </c>
      <c r="Q104" s="1">
        <f t="shared" si="12"/>
        <v>51.447646180063671</v>
      </c>
      <c r="R104">
        <f>B9</f>
        <v>16</v>
      </c>
      <c r="S104">
        <f t="shared" si="13"/>
        <v>-38.357439970979797</v>
      </c>
    </row>
    <row r="105" spans="4:19" x14ac:dyDescent="0.25">
      <c r="D105">
        <f>B3</f>
        <v>50</v>
      </c>
      <c r="E105">
        <f>B2</f>
        <v>84</v>
      </c>
      <c r="F105">
        <f>B6</f>
        <v>0.25</v>
      </c>
      <c r="G105">
        <f>B4</f>
        <v>0.5</v>
      </c>
      <c r="H105">
        <f t="shared" si="8"/>
        <v>59</v>
      </c>
      <c r="I105">
        <f t="shared" si="9"/>
        <v>-12</v>
      </c>
      <c r="J105">
        <f t="shared" si="10"/>
        <v>-12</v>
      </c>
      <c r="K105">
        <f>B7</f>
        <v>1.25</v>
      </c>
      <c r="L105">
        <f>B5</f>
        <v>7.3</v>
      </c>
      <c r="M105">
        <f t="shared" si="11"/>
        <v>-17.332627364117371</v>
      </c>
      <c r="N105">
        <f t="shared" si="14"/>
        <v>-1.2322882728557214</v>
      </c>
      <c r="O105">
        <v>93</v>
      </c>
      <c r="P105">
        <f t="shared" si="15"/>
        <v>678.9</v>
      </c>
      <c r="Q105" s="1">
        <f t="shared" si="12"/>
        <v>52.006859725499147</v>
      </c>
      <c r="R105">
        <f>B9</f>
        <v>16</v>
      </c>
      <c r="S105">
        <f t="shared" si="13"/>
        <v>-42.649181506194324</v>
      </c>
    </row>
    <row r="106" spans="4:19" x14ac:dyDescent="0.25">
      <c r="D106">
        <f>B3</f>
        <v>50</v>
      </c>
      <c r="E106">
        <f>B2</f>
        <v>84</v>
      </c>
      <c r="F106">
        <f>B6</f>
        <v>0.25</v>
      </c>
      <c r="G106">
        <f>B4</f>
        <v>0.5</v>
      </c>
      <c r="H106">
        <f t="shared" si="8"/>
        <v>59</v>
      </c>
      <c r="I106">
        <f t="shared" si="9"/>
        <v>-13.333333333333334</v>
      </c>
      <c r="J106">
        <f t="shared" si="10"/>
        <v>-13.333333333333334</v>
      </c>
      <c r="K106">
        <f>B7</f>
        <v>1.25</v>
      </c>
      <c r="L106">
        <f>B5</f>
        <v>7.3</v>
      </c>
      <c r="M106">
        <f t="shared" si="11"/>
        <v>-19.076791124028553</v>
      </c>
      <c r="N106">
        <f t="shared" si="14"/>
        <v>-1.3708759104941242</v>
      </c>
      <c r="O106">
        <v>94</v>
      </c>
      <c r="P106">
        <f t="shared" si="15"/>
        <v>686.19999999999993</v>
      </c>
      <c r="Q106" s="1">
        <f t="shared" si="12"/>
        <v>52.566073270934616</v>
      </c>
      <c r="R106">
        <f>B9</f>
        <v>16</v>
      </c>
      <c r="S106">
        <f t="shared" si="13"/>
        <v>-46.940923041408844</v>
      </c>
    </row>
    <row r="107" spans="4:19" x14ac:dyDescent="0.25">
      <c r="D107">
        <f>B3</f>
        <v>50</v>
      </c>
      <c r="E107">
        <f>B2</f>
        <v>84</v>
      </c>
      <c r="F107">
        <f>B6</f>
        <v>0.25</v>
      </c>
      <c r="G107">
        <f>B4</f>
        <v>0.5</v>
      </c>
      <c r="H107">
        <f t="shared" si="8"/>
        <v>59</v>
      </c>
      <c r="I107">
        <f t="shared" si="9"/>
        <v>-14.666666666666666</v>
      </c>
      <c r="J107">
        <f t="shared" si="10"/>
        <v>-14.666666666666666</v>
      </c>
      <c r="K107">
        <f>B7</f>
        <v>1.25</v>
      </c>
      <c r="L107">
        <f>B5</f>
        <v>7.3</v>
      </c>
      <c r="M107">
        <f t="shared" si="11"/>
        <v>-20.820954883939734</v>
      </c>
      <c r="N107">
        <f t="shared" si="14"/>
        <v>-1.512130297624066</v>
      </c>
      <c r="O107">
        <v>95</v>
      </c>
      <c r="P107">
        <f t="shared" si="15"/>
        <v>693.5</v>
      </c>
      <c r="Q107" s="1">
        <f t="shared" si="12"/>
        <v>53.1252868163701</v>
      </c>
      <c r="R107">
        <f>B9</f>
        <v>16</v>
      </c>
      <c r="S107">
        <f t="shared" si="13"/>
        <v>-51.232664576623364</v>
      </c>
    </row>
    <row r="108" spans="4:19" x14ac:dyDescent="0.25">
      <c r="D108">
        <f>B3</f>
        <v>50</v>
      </c>
      <c r="E108">
        <f>B2</f>
        <v>84</v>
      </c>
      <c r="F108">
        <f>B6</f>
        <v>0.25</v>
      </c>
      <c r="G108">
        <f>B4</f>
        <v>0.5</v>
      </c>
      <c r="H108">
        <f t="shared" si="8"/>
        <v>59</v>
      </c>
      <c r="I108">
        <f t="shared" si="9"/>
        <v>-16</v>
      </c>
      <c r="J108">
        <f t="shared" si="10"/>
        <v>-16</v>
      </c>
      <c r="K108">
        <f>B7</f>
        <v>1.25</v>
      </c>
      <c r="L108">
        <f>B5</f>
        <v>7.3</v>
      </c>
      <c r="M108">
        <f t="shared" si="11"/>
        <v>-22.565118643850919</v>
      </c>
      <c r="N108">
        <f t="shared" si="14"/>
        <v>-1.6560514342455466</v>
      </c>
      <c r="O108">
        <v>96</v>
      </c>
      <c r="P108">
        <f t="shared" si="15"/>
        <v>700.8</v>
      </c>
      <c r="Q108" s="1">
        <f t="shared" si="12"/>
        <v>53.684500361805569</v>
      </c>
      <c r="R108">
        <f>B9</f>
        <v>16</v>
      </c>
      <c r="S108">
        <f t="shared" si="13"/>
        <v>-55.524406111837891</v>
      </c>
    </row>
    <row r="109" spans="4:19" x14ac:dyDescent="0.25">
      <c r="D109">
        <f>B3</f>
        <v>50</v>
      </c>
      <c r="E109">
        <f>B2</f>
        <v>84</v>
      </c>
      <c r="F109">
        <f>B6</f>
        <v>0.25</v>
      </c>
      <c r="G109">
        <f>B4</f>
        <v>0.5</v>
      </c>
      <c r="H109">
        <f t="shared" si="8"/>
        <v>59</v>
      </c>
      <c r="I109">
        <f t="shared" si="9"/>
        <v>-17.333333333333332</v>
      </c>
      <c r="J109">
        <f t="shared" si="10"/>
        <v>-17.333333333333332</v>
      </c>
      <c r="K109">
        <f>B7</f>
        <v>1.25</v>
      </c>
      <c r="L109">
        <f>B5</f>
        <v>7.3</v>
      </c>
      <c r="M109">
        <f t="shared" si="11"/>
        <v>-24.309282403762097</v>
      </c>
      <c r="N109">
        <f t="shared" si="14"/>
        <v>-1.8026393203585656</v>
      </c>
      <c r="O109">
        <v>97</v>
      </c>
      <c r="P109">
        <f t="shared" si="15"/>
        <v>708.1</v>
      </c>
      <c r="Q109" s="1">
        <f t="shared" si="12"/>
        <v>54.243713907241045</v>
      </c>
      <c r="R109">
        <f>B9</f>
        <v>16</v>
      </c>
      <c r="S109">
        <f t="shared" si="13"/>
        <v>-59.816147647052404</v>
      </c>
    </row>
    <row r="110" spans="4:19" x14ac:dyDescent="0.25">
      <c r="D110">
        <f>B3</f>
        <v>50</v>
      </c>
      <c r="E110">
        <f>B2</f>
        <v>84</v>
      </c>
      <c r="F110">
        <f>B6</f>
        <v>0.25</v>
      </c>
      <c r="G110">
        <f>B4</f>
        <v>0.5</v>
      </c>
      <c r="H110">
        <f t="shared" si="8"/>
        <v>59</v>
      </c>
      <c r="I110">
        <f t="shared" si="9"/>
        <v>-18.666666666666668</v>
      </c>
      <c r="J110">
        <f t="shared" si="10"/>
        <v>-18.666666666666668</v>
      </c>
      <c r="K110">
        <f>B7</f>
        <v>1.25</v>
      </c>
      <c r="L110">
        <f>B5</f>
        <v>7.3</v>
      </c>
      <c r="M110">
        <f t="shared" si="11"/>
        <v>-26.053446163673282</v>
      </c>
      <c r="N110">
        <f t="shared" si="14"/>
        <v>-1.9518939559631237</v>
      </c>
      <c r="O110">
        <v>98</v>
      </c>
      <c r="P110">
        <f t="shared" si="15"/>
        <v>715.4</v>
      </c>
      <c r="Q110" s="1">
        <f t="shared" si="12"/>
        <v>54.802927452676514</v>
      </c>
      <c r="R110">
        <f>B9</f>
        <v>16</v>
      </c>
      <c r="S110">
        <f t="shared" si="13"/>
        <v>-64.107889182266931</v>
      </c>
    </row>
    <row r="111" spans="4:19" x14ac:dyDescent="0.25">
      <c r="D111">
        <f>B3</f>
        <v>50</v>
      </c>
      <c r="E111">
        <f>B2</f>
        <v>84</v>
      </c>
      <c r="F111">
        <f>B6</f>
        <v>0.25</v>
      </c>
      <c r="G111">
        <f>B4</f>
        <v>0.5</v>
      </c>
      <c r="H111">
        <f t="shared" si="8"/>
        <v>59</v>
      </c>
      <c r="I111">
        <f t="shared" si="9"/>
        <v>-20</v>
      </c>
      <c r="J111">
        <f t="shared" si="10"/>
        <v>-20</v>
      </c>
      <c r="K111">
        <f>B7</f>
        <v>1.25</v>
      </c>
      <c r="L111">
        <f>B5</f>
        <v>7.3</v>
      </c>
      <c r="M111">
        <f t="shared" si="11"/>
        <v>-27.797609923584464</v>
      </c>
      <c r="N111">
        <f t="shared" si="14"/>
        <v>-2.1038153410592195</v>
      </c>
      <c r="O111">
        <v>99</v>
      </c>
      <c r="P111">
        <f t="shared" si="15"/>
        <v>722.69999999999993</v>
      </c>
      <c r="Q111" s="1">
        <f t="shared" si="12"/>
        <v>55.36214099811199</v>
      </c>
      <c r="R111">
        <f>B9</f>
        <v>16</v>
      </c>
      <c r="S111">
        <f t="shared" si="13"/>
        <v>-68.399630717481458</v>
      </c>
    </row>
    <row r="112" spans="4:19" x14ac:dyDescent="0.25">
      <c r="D112">
        <f>B3</f>
        <v>50</v>
      </c>
      <c r="E112">
        <f>B2</f>
        <v>84</v>
      </c>
      <c r="F112">
        <f>B6</f>
        <v>0.25</v>
      </c>
      <c r="G112">
        <f>B4</f>
        <v>0.5</v>
      </c>
      <c r="H112">
        <f t="shared" si="8"/>
        <v>59</v>
      </c>
      <c r="I112">
        <f t="shared" si="9"/>
        <v>-21.333333333333332</v>
      </c>
      <c r="J112">
        <f t="shared" si="10"/>
        <v>-21.333333333333332</v>
      </c>
      <c r="K112">
        <f>B7</f>
        <v>1.25</v>
      </c>
      <c r="L112">
        <f>B5</f>
        <v>7.3</v>
      </c>
      <c r="M112">
        <f t="shared" si="11"/>
        <v>-29.541773683495645</v>
      </c>
      <c r="N112">
        <f t="shared" si="14"/>
        <v>-2.2584034756468556</v>
      </c>
      <c r="O112">
        <v>100</v>
      </c>
      <c r="P112">
        <f t="shared" si="15"/>
        <v>730</v>
      </c>
      <c r="Q112" s="1">
        <f t="shared" si="12"/>
        <v>55.921354543547466</v>
      </c>
      <c r="R112">
        <f>B9</f>
        <v>16</v>
      </c>
      <c r="S112">
        <f t="shared" si="13"/>
        <v>-72.691372252695984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2018-07-25T20:57:30Z</dcterms:created>
  <dcterms:modified xsi:type="dcterms:W3CDTF">2018-07-26T21:47:35Z</dcterms:modified>
</cp:coreProperties>
</file>